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<sst xmlns="http://schemas.openxmlformats.org/spreadsheetml/2006/main" count="33" uniqueCount="28">
  <si>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Среднее квадратичное отклонение</t>
  </si>
  <si>
    <t>Однородность совокупности значений выявленных цен, используемых в расчете Н(М)ЦК, ЦКЕП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</si>
  <si>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(Н(М)ЦК, ЦКЕП)</t>
  </si>
  <si>
    <t>Цена за позицию, руб</t>
  </si>
  <si>
    <t xml:space="preserve">Ценовые предложения, данные реестра контрактов </t>
  </si>
  <si>
    <t>Наименование объекта закупки</t>
  </si>
  <si>
    <t xml:space="preserve">Минимальная
цена за единицу, руб./ед. изм. 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</si>
  <si>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</si>
  <si>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Н(М)ЦК, руб.</t>
  </si>
  <si>
    <t>№ п/п</t>
  </si>
  <si>
    <t>Информация о количестве и цене за позицию</t>
  </si>
  <si>
    <t>Примечание:</t>
  </si>
  <si>
    <t xml:space="preserve">Приложение к Заявке "Обоснование Н(М)ЦК" </t>
  </si>
  <si>
    <t>Ед.
изм.</t>
  </si>
  <si>
    <t>Реквизиты полученных от поставщиков (исполнителей, подрядчиков) ответов на запросы информации</t>
  </si>
  <si>
    <t>Исх. №  дата</t>
  </si>
  <si>
    <t>Коммерческое предложение №1</t>
  </si>
  <si>
    <t>Коммерческое предложение №2</t>
  </si>
  <si>
    <t>Коммерческое предложение №3</t>
  </si>
  <si>
    <t>Коммерческое предложение №4</t>
  </si>
  <si>
    <t>Коммерческое предложение №5</t>
  </si>
  <si>
    <t>Вносится информация только в поля не выделенные цветом</t>
  </si>
  <si>
    <r>
      <t xml:space="preserve">Количество </t>
    </r>
    <r>
      <rPr>
        <b/>
        <i/>
        <sz val="10"/>
        <color indexed="8"/>
        <rFont val="Times New Roman"/>
        <family val="1"/>
      </rPr>
      <t>(должно быть указано в целых числах)</t>
    </r>
  </si>
  <si>
    <t>Исх. №   дата</t>
  </si>
  <si>
    <t xml:space="preserve">Позиция 1 </t>
  </si>
  <si>
    <t>Позиция 2</t>
  </si>
  <si>
    <t>Позиция 3</t>
  </si>
  <si>
    <t>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</si>
</sst>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0"/>
    <numFmt numFmtId="181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5.8515625" style="1" customWidth="1"/>
    <col min="2" max="2" width="21.57421875" style="8" customWidth="1"/>
    <col min="3" max="7" width="11.28125" style="1" bestFit="1" customWidth="1"/>
    <col min="8" max="8" width="13.8515625" style="1" customWidth="1"/>
    <col min="9" max="9" width="13.421875" style="1" customWidth="1"/>
    <col min="10" max="11" width="13.00390625" style="1" customWidth="1"/>
    <col min="12" max="12" width="14.28125" style="1" customWidth="1"/>
    <col min="13" max="13" width="13.7109375" style="1" customWidth="1"/>
    <col min="14" max="16384" width="9.140625" style="1" customWidth="1"/>
  </cols>
  <sheetData>
    <row r="1" spans="1:13" ht="34.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9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5" ht="39" customHeight="1">
      <c r="A3" s="22" t="s">
        <v>9</v>
      </c>
      <c r="B3" s="30" t="s">
        <v>5</v>
      </c>
      <c r="C3" s="28" t="s">
        <v>4</v>
      </c>
      <c r="D3" s="29"/>
      <c r="E3" s="29"/>
      <c r="F3" s="29"/>
      <c r="G3" s="29"/>
      <c r="H3" s="32" t="s">
        <v>1</v>
      </c>
      <c r="I3" s="32"/>
      <c r="J3" s="32"/>
      <c r="K3" s="33" t="s">
        <v>10</v>
      </c>
      <c r="L3" s="34"/>
      <c r="M3" s="35"/>
      <c r="N3" s="4"/>
      <c r="O3"/>
    </row>
    <row r="4" spans="1:15" ht="111" customHeight="1">
      <c r="A4" s="23"/>
      <c r="B4" s="31"/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37" t="s">
        <v>6</v>
      </c>
      <c r="I4" s="20" t="s">
        <v>0</v>
      </c>
      <c r="J4" s="20" t="s">
        <v>7</v>
      </c>
      <c r="K4" s="20" t="s">
        <v>13</v>
      </c>
      <c r="L4" s="38" t="s">
        <v>22</v>
      </c>
      <c r="M4" s="20" t="s">
        <v>3</v>
      </c>
      <c r="O4"/>
    </row>
    <row r="5" spans="1:15" ht="67.5" customHeight="1">
      <c r="A5" s="33" t="s">
        <v>14</v>
      </c>
      <c r="B5" s="34"/>
      <c r="C5" s="12" t="s">
        <v>15</v>
      </c>
      <c r="D5" s="12" t="s">
        <v>23</v>
      </c>
      <c r="E5" s="12" t="s">
        <v>23</v>
      </c>
      <c r="F5" s="12" t="s">
        <v>15</v>
      </c>
      <c r="G5" s="12" t="s">
        <v>15</v>
      </c>
      <c r="H5" s="30"/>
      <c r="I5" s="21"/>
      <c r="J5" s="21"/>
      <c r="K5" s="21"/>
      <c r="L5" s="39"/>
      <c r="M5" s="21"/>
      <c r="O5"/>
    </row>
    <row r="6" spans="1:15" ht="57" customHeight="1">
      <c r="A6" s="10">
        <v>1</v>
      </c>
      <c r="B6" s="13" t="s">
        <v>24</v>
      </c>
      <c r="C6" s="15">
        <v>24.57</v>
      </c>
      <c r="D6" s="15">
        <v>26.17</v>
      </c>
      <c r="E6" s="15">
        <v>27.19</v>
      </c>
      <c r="F6" s="15">
        <v>28.13</v>
      </c>
      <c r="G6" s="15">
        <v>24.56</v>
      </c>
      <c r="H6" s="2">
        <f>ROUND(MIN(C6:G6),2)</f>
        <v>24.56</v>
      </c>
      <c r="I6" s="3">
        <f>STDEV(C6:G6)</f>
        <v>1.5829971572937205</v>
      </c>
      <c r="J6" s="3">
        <f>I6/H6*100</f>
        <v>6.445428164876713</v>
      </c>
      <c r="K6" s="14" t="s">
        <v>27</v>
      </c>
      <c r="L6" s="6">
        <v>5</v>
      </c>
      <c r="M6" s="7">
        <f>ROUND(H6*L6,2)</f>
        <v>122.8</v>
      </c>
      <c r="O6"/>
    </row>
    <row r="7" spans="1:15" ht="57" customHeight="1">
      <c r="A7" s="10">
        <v>2</v>
      </c>
      <c r="B7" s="13" t="s">
        <v>25</v>
      </c>
      <c r="C7" s="15">
        <v>160.01</v>
      </c>
      <c r="D7" s="15">
        <v>150.02</v>
      </c>
      <c r="E7" s="15">
        <v>145.03</v>
      </c>
      <c r="F7" s="15">
        <v>135.04</v>
      </c>
      <c r="G7" s="15">
        <v>155.05</v>
      </c>
      <c r="H7" s="16">
        <f>ROUND(MIN(C7:G7),2)</f>
        <v>135.04</v>
      </c>
      <c r="I7" s="3">
        <f>STDEV(C7:G7)</f>
        <v>9.611204399033456</v>
      </c>
      <c r="J7" s="3">
        <f>I7/H7*100</f>
        <v>7.117301835777146</v>
      </c>
      <c r="K7" s="14" t="s">
        <v>27</v>
      </c>
      <c r="L7" s="6">
        <v>2</v>
      </c>
      <c r="M7" s="19">
        <f>ROUND(H7*L7,2)</f>
        <v>270.08</v>
      </c>
      <c r="O7"/>
    </row>
    <row r="8" spans="1:15" ht="57" customHeight="1">
      <c r="A8" s="10">
        <v>3</v>
      </c>
      <c r="B8" s="13" t="s">
        <v>26</v>
      </c>
      <c r="C8" s="18">
        <v>800.16</v>
      </c>
      <c r="D8" s="18">
        <v>850.17</v>
      </c>
      <c r="E8" s="18">
        <v>820.18</v>
      </c>
      <c r="F8" s="18">
        <v>790.19</v>
      </c>
      <c r="G8" s="18">
        <v>810.21</v>
      </c>
      <c r="H8" s="16">
        <f>ROUND(MIN(C8:G8),2)</f>
        <v>790.19</v>
      </c>
      <c r="I8" s="3">
        <f>STDEV(C8:G8)</f>
        <v>23.016958313382734</v>
      </c>
      <c r="J8" s="3">
        <f>I8/H8*100</f>
        <v>2.912838470922529</v>
      </c>
      <c r="K8" s="14" t="s">
        <v>27</v>
      </c>
      <c r="L8" s="6">
        <v>5</v>
      </c>
      <c r="M8" s="19">
        <f>ROUND(H8*L8,2)</f>
        <v>3950.95</v>
      </c>
      <c r="O8"/>
    </row>
    <row r="9" spans="11:15" ht="15.75">
      <c r="K9" s="40" t="s">
        <v>8</v>
      </c>
      <c r="L9" s="41"/>
      <c r="M9" s="17">
        <f>SUM(M6:M8)</f>
        <v>4343.83</v>
      </c>
      <c r="O9"/>
    </row>
    <row r="10" ht="15" customHeight="1">
      <c r="O10"/>
    </row>
    <row r="11" spans="1:15" ht="15">
      <c r="A11" s="9" t="s">
        <v>11</v>
      </c>
      <c r="B11" s="9"/>
      <c r="C11" s="9"/>
      <c r="D11" s="9"/>
      <c r="O11"/>
    </row>
    <row r="12" spans="1:15" ht="15" customHeight="1">
      <c r="A12" s="36" t="s">
        <v>21</v>
      </c>
      <c r="B12" s="36"/>
      <c r="C12" s="36"/>
      <c r="D12" s="36"/>
      <c r="O12"/>
    </row>
    <row r="13" spans="1:15" ht="15">
      <c r="A13" s="5"/>
      <c r="O13"/>
    </row>
    <row r="14" ht="15" customHeight="1">
      <c r="O14"/>
    </row>
    <row r="15" ht="15">
      <c r="O15"/>
    </row>
    <row r="16" ht="15" customHeight="1">
      <c r="O16"/>
    </row>
    <row r="17" ht="15">
      <c r="O17"/>
    </row>
    <row r="18" ht="15" customHeight="1">
      <c r="O18"/>
    </row>
  </sheetData>
  <sheetProtection/>
  <mergeCells count="16">
    <mergeCell ref="A12:D12"/>
    <mergeCell ref="A5:B5"/>
    <mergeCell ref="H4:H5"/>
    <mergeCell ref="I4:I5"/>
    <mergeCell ref="J4:J5"/>
    <mergeCell ref="L4:L5"/>
    <mergeCell ref="K9:L9"/>
    <mergeCell ref="M4:M5"/>
    <mergeCell ref="K4:K5"/>
    <mergeCell ref="A3:A4"/>
    <mergeCell ref="A2:M2"/>
    <mergeCell ref="A1:M1"/>
    <mergeCell ref="C3:G3"/>
    <mergeCell ref="B3:B4"/>
    <mergeCell ref="H3:J3"/>
    <mergeCell ref="K3:M3"/>
  </mergeCells>
  <printOptions/>
  <pageMargins left="0.7086614173228347" right="0.3937007874015748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user</cp:lastModifiedBy>
  <cp:lastPrinted>2022-04-20T13:12:26Z</cp:lastPrinted>
  <dcterms:created xsi:type="dcterms:W3CDTF">2014-01-15T18:15:09Z</dcterms:created>
  <dcterms:modified xsi:type="dcterms:W3CDTF">2023-02-27T06:46:56Z</dcterms:modified>
  <cp:category/>
  <cp:version/>
  <cp:contentType/>
  <cp:contentStatus/>
</cp:coreProperties>
</file>