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nz\Конкурс\2021\Приоритет 2030 (ПСАЛ)\Реализация программы\Отчет 2021\На сайт\"/>
    </mc:Choice>
  </mc:AlternateContent>
  <bookViews>
    <workbookView xWindow="0" yWindow="0" windowWidth="28800" windowHeight="12435" activeTab="1"/>
  </bookViews>
  <sheets>
    <sheet name="Титул" sheetId="1" r:id="rId1"/>
    <sheet name="Привлечённый внебюджет" sheetId="2" r:id="rId2"/>
    <sheet name="Собственный внебюджет" sheetId="3" r:id="rId3"/>
  </sheets>
  <definedNames>
    <definedName name="Excel_BuiltIn_Print_Titles" localSheetId="1">'Привлечённый внебюджет'!$7:$7</definedName>
    <definedName name="Excel_BuiltIn_Print_Titles" localSheetId="2">'Собственный внебюджет'!$7:$7</definedName>
    <definedName name="_xlnm.Print_Titles" localSheetId="1">'Привлечённый внебюджет'!$7:$7</definedName>
    <definedName name="_xlnm.Print_Titles" localSheetId="2">'Собственный внебюджет'!$7:$7</definedName>
    <definedName name="_xlnm.Print_Area" localSheetId="0">Титул!$A$1:$FE$23</definedName>
  </definedNames>
  <calcPr calcId="152511" refMode="R1C1"/>
</workbook>
</file>

<file path=xl/calcChain.xml><?xml version="1.0" encoding="utf-8"?>
<calcChain xmlns="http://schemas.openxmlformats.org/spreadsheetml/2006/main">
  <c r="G100" i="2" l="1"/>
  <c r="J100" i="2"/>
  <c r="L100" i="2"/>
  <c r="BR23" i="1" s="1"/>
  <c r="F19" i="3"/>
  <c r="E19" i="3"/>
  <c r="C19" i="3"/>
</calcChain>
</file>

<file path=xl/sharedStrings.xml><?xml version="1.0" encoding="utf-8"?>
<sst xmlns="http://schemas.openxmlformats.org/spreadsheetml/2006/main" count="646" uniqueCount="423">
  <si>
    <t>ПРОГРАММА СТРАТЕГИЧЕСКОГО АКАДЕМИЧЕСКОГО ЛИДЕРСТВА "ПРИОРИТЕТ-2030"</t>
  </si>
  <si>
    <t>КОНФИДЕНЦИАЛЬНОСТЬ ГАРАНТИРУЕТСЯ ПОЛУЧАТЕЛЕМ ИНФОРМАЦИИ</t>
  </si>
  <si>
    <t>ФОРМА ПРЕДОСТАВЛЯЕТСЯ В ЛИЧНОМ КАБИНЕТЕ ИНФОРМАЦИОННОЙ СИСТЕМЫ "ПРИОРИТЕТ-2030"</t>
  </si>
  <si>
    <t>СВЕДЕНИЯ О ДОКУМЕНТАХ, ПОДТВЕРЖДАЮЩИХ ПРИВЛЕЧЕНИЕ ПОЛУЧАТЕЛЕМ ГРАНТА</t>
  </si>
  <si>
    <t xml:space="preserve">СРЕДСТВ ВНЕБЮДЖЕТНЫХ ИСТОЧНИКОВ НА ПРОВЕДЕНИЕ </t>
  </si>
  <si>
    <t xml:space="preserve">ПРИКЛАДНЫХ НАУЧНЫХ ИССЛЕДОВАНИЙ И (ИЛИ) ЭКСПЕРИМЕНТАЛЬНЫХ РАЗРАБОТОК </t>
  </si>
  <si>
    <t>за 2021 год</t>
  </si>
  <si>
    <t>по состоянию на 31 декабря 2021 г.</t>
  </si>
  <si>
    <t>Предоставляют:</t>
  </si>
  <si>
    <t>Сроки предоставления</t>
  </si>
  <si>
    <t xml:space="preserve">Университеты - участники программы стратегического академического лидерства </t>
  </si>
  <si>
    <t>не позднее 20 февраля года, следующего за отчетным годом</t>
  </si>
  <si>
    <t>"Приоритет-2030" - получатели грантов в форме субсидии</t>
  </si>
  <si>
    <t>Годовая</t>
  </si>
  <si>
    <t>Наименование университета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</si>
  <si>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</si>
  <si>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ИНН</t>
  </si>
  <si>
    <t>7106003011</t>
  </si>
  <si>
    <t xml:space="preserve">Достоверность сведений о документах, подтверждающих привлечение получателем гранта средств внебюджетных источников на проведение прикладных научных исследований </t>
  </si>
  <si>
    <t>и (или) экспериментальных разработок, и сумму указанных средств в размере</t>
  </si>
  <si>
    <t>руб.</t>
  </si>
  <si>
    <t>подтверждаю</t>
  </si>
  <si>
    <t>Реестр договоров и иных документов, подтверждающих привлечение средств внебюджетных источников на проведение прикладных научных исследований и (или) экспериментальных разработок, полученных от заказчиков (иных внешних партнеров), в 2021 году *</t>
  </si>
  <si>
    <t>№ п/п</t>
  </si>
  <si>
    <t>Реквизиты и иные характеристики договоров**</t>
  </si>
  <si>
    <t>Платежное поручение,  подтверждающее поступление денежных средств на лицевой (расчетный, текущий) счет**</t>
  </si>
  <si>
    <t xml:space="preserve">Стратегический проект или раздел научно-исследовательской политики Программы развития университета, в рамках реализации которого (ых) поступили денежные средства </t>
  </si>
  <si>
    <t>№, дата</t>
  </si>
  <si>
    <t>контрагент</t>
  </si>
  <si>
    <t xml:space="preserve">вид (тип) договора в соответствии с Гражданским кодексом Российской Федерации </t>
  </si>
  <si>
    <t>предмет договора</t>
  </si>
  <si>
    <t>сумма договора, руб.</t>
  </si>
  <si>
    <t>исполнение договора</t>
  </si>
  <si>
    <t xml:space="preserve">наименование </t>
  </si>
  <si>
    <t xml:space="preserve">ИНН </t>
  </si>
  <si>
    <t>полученный результат</t>
  </si>
  <si>
    <t>реквизиты акта</t>
  </si>
  <si>
    <t xml:space="preserve">№, дата </t>
  </si>
  <si>
    <t>сумма, руб.</t>
  </si>
  <si>
    <t xml:space="preserve">наименование,                №, дата </t>
  </si>
  <si>
    <t>Итого:</t>
  </si>
  <si>
    <t>-</t>
  </si>
  <si>
    <t>* - указываются договоры и иные документы, свидетельствующие о поступившем на лицевые (расчетные, текущие) счета объеме денежных средств от заказчиков за выполненные прикладные научные исследования и (или) экспериментальные разработки, а также в рамках субсидий (грантов) за счет средств субъекта Российской Федерации, средств местных бюджетов, спонсорской поддержки, иных пожертвований в целях реализации научно-исследовательской политики Программы развития университета. В данной строке не учитываются средства федерального бюджета, предоставляемые университету в рамках иных мер государственной поддержки, в том числе в виде грантов в форме субсидий, гранты Российского научного фонда</t>
  </si>
  <si>
    <t>** - сканированные копии указанных документов предоставляются университетом по запросу ФГАНУ "Социоцентр"</t>
  </si>
  <si>
    <t>Реестр договоров и иных документов, подтверждающих привлечение собственных внебюджетных средств на проведение прикладных научных исследований и (или) экспериментальных разработок в 2021 году *</t>
  </si>
  <si>
    <t xml:space="preserve">Название, реквизиты регистра управленческого (бухгалтерского) учета </t>
  </si>
  <si>
    <t>Платежное поручение,  подтверждающее выплату денежных средств</t>
  </si>
  <si>
    <t>название, реквизиты, иные необходимые для идентификации средств (расходов) характеристики</t>
  </si>
  <si>
    <t>примечание</t>
  </si>
  <si>
    <t>всего</t>
  </si>
  <si>
    <t>в том числе за счет собственных средств, направленных на проведение прикладных научных исследований и (или) экспериментальных разработок</t>
  </si>
  <si>
    <t>* - указываются договоры и иные документы, подтверждающие направление собственных средств образовательной организации высшего образования  в целях реализации научно-исследовательской политики Программы развития университета.  В качестве подтверждения расходования собственных средств образовательной организации могут являться регистры управленческого (бухгалтерского) учета, предусмотренные финансовой (учетной) политикой университета, по коду финансового обеспечения 2 "Приносящая доход деятельность (собственные доходы учреждения)" в пределах плана финансово-хозяйственной деятельности, подтверждающие направление средств на мероприятия, предусмотренные программой развития университета, не относящиеся к текущей деятельности университета. При этом критерием отнесения расходов к текущим затратам является невозможность их невыполнения для обеспечения уставной деятельности университета в рамках федеральных государственных образовательных стандартов. В данной строке не учитываются средства, расходы из федерального бюджета, а также учтенные во вкладке "Привлечённый внебюджет"</t>
  </si>
  <si>
    <t>Положение о конкурсе грантов ректора для поддержки молодых ученых, утвержденное решением Ученого совета ТулГУ 29 апреля 2020 года</t>
  </si>
  <si>
    <t>№ 8900ГРР от 01.03.2021</t>
  </si>
  <si>
    <t xml:space="preserve">Договор на проведение научно-исследовательских работ по гранту ректора для поддержки молодых ученых </t>
  </si>
  <si>
    <t>№ 8899 от 01.03.2021</t>
  </si>
  <si>
    <t>№ 8901 от 01.03.2021</t>
  </si>
  <si>
    <t>№ 8902 от 01.03.2021</t>
  </si>
  <si>
    <t>№ 8898 от 01.03.2021</t>
  </si>
  <si>
    <t xml:space="preserve">Договор на проведение научно-исследовательских работ по гранту ректора  ТулГУ для обучающихся по образовательным программам высшего образования - программам магистратуры </t>
  </si>
  <si>
    <t>№ 8925ГРР_М</t>
  </si>
  <si>
    <t>№ 8924ГРР_М</t>
  </si>
  <si>
    <t>№ 8922ГРР_М</t>
  </si>
  <si>
    <t>№ 8921ГРР_М</t>
  </si>
  <si>
    <t>№ 8923ГРР_М</t>
  </si>
  <si>
    <t>322001, 01.11.2020</t>
  </si>
  <si>
    <t>договор на выполнение НИОКТР</t>
  </si>
  <si>
    <t xml:space="preserve">Исследование и научное обоснование методики прогноза аэрогазодинамических процессов на территориях горных отводов ликвидированных угольных шахт </t>
  </si>
  <si>
    <t>Исследована и научно обоснована методика прогноза аэрогазодинамических процессов на территориях горных отводов ликвидированных угольных шахт</t>
  </si>
  <si>
    <t>акт сдачи-приемки выполненных НИОКР, № 6, 21.04.2021</t>
  </si>
  <si>
    <t>№78, 23.04.2021</t>
  </si>
  <si>
    <t>342001, 10.11.2020</t>
  </si>
  <si>
    <t>ООО "Малиновский комбинат железобетонных изделий"</t>
  </si>
  <si>
    <t>Математическое моделирование деформационно-прочностного расчета водоотводного лотка аэродромного покрытия новой конструкции типа ЛВК М Massiv и расчет конструкции с разработкой эскизов армирования</t>
  </si>
  <si>
    <t>акт сдачи-приемки выполненных НИОКР, № 1, 28.01.2021</t>
  </si>
  <si>
    <t>№280,02.02.2021</t>
  </si>
  <si>
    <t>№456,17.02.2021</t>
  </si>
  <si>
    <t>№491,25.02.2021</t>
  </si>
  <si>
    <t>№728,15.03.2021</t>
  </si>
  <si>
    <t>№595,03.03.2021</t>
  </si>
  <si>
    <t>342101, 25.01.2021</t>
  </si>
  <si>
    <t>ООО "Строительное проектирование"</t>
  </si>
  <si>
    <t xml:space="preserve">Разработка и внедрение в практику математических моделей расчета комбинированных железобетонных и  металлических конструкций с учетом нелинейной работы материала и повреждаемости в строительной отрасли
</t>
  </si>
  <si>
    <t>Разработаны и внедрены в практику математические модели расчета комбинированных железобетонных и  металлических конструкций с учетом нелинейной работы материала и повреждаемости в строительной отрасли</t>
  </si>
  <si>
    <t>акт сдачи-приемки выполненных НИОКР, № 2, 26.02.2021</t>
  </si>
  <si>
    <t>№30, 26.02.2021</t>
  </si>
  <si>
    <t>342101/1, 25.01.2021</t>
  </si>
  <si>
    <t>ООО "РостИнжПроект"</t>
  </si>
  <si>
    <t>Разработка метода геомеханического обоснования несущей способности обделок транспортных тоннелей с длительным сроком эксплуатации</t>
  </si>
  <si>
    <t>Разработан метод геомеханического обоснования несущей способности обделок транспортных тоннелей с длительным сроком эксплуатации</t>
  </si>
  <si>
    <t>акт сдачи-приемки выполненных НИОКР, № 28, 15.09.2021</t>
  </si>
  <si>
    <t>№476, 30.11.2021</t>
  </si>
  <si>
    <t>332101, 10.03.2021</t>
  </si>
  <si>
    <t>ООО "РКСервис"</t>
  </si>
  <si>
    <t xml:space="preserve">Разработка концепции наполнения офисного помещения по адресу: г. Нижний Новгород, ул. Генкиной, д. 31 по титулу «Создание Единого центра управления сетями филиала Нижновэнерго» </t>
  </si>
  <si>
    <t xml:space="preserve">Разработана концепция наполнения офисного помещения по адресу: г. Нижний Новгород, ул. Генкиной, д. 31 по титулу «Создание Единого центра управления сетями филиала Нижновэнерго» </t>
  </si>
  <si>
    <t>акт сдачи-приемки выполненных НИОКР, № 20, 06.07.2021</t>
  </si>
  <si>
    <t>№1541, 30.03.2021</t>
  </si>
  <si>
    <t>№6439, 25.11.2021</t>
  </si>
  <si>
    <t>332104, 01.07.2021</t>
  </si>
  <si>
    <t>ООО "СильверФлис"</t>
  </si>
  <si>
    <t>Исследование свойств коллоидных нанорастворов на ООО «СильверФлис</t>
  </si>
  <si>
    <t>Исследованы свойства коллоидных нанорастворов на ООО «СильверФлис</t>
  </si>
  <si>
    <t>акт сдачи-приемки выполненных НИОКР, № 21, 28.07.2021</t>
  </si>
  <si>
    <t>№17,18.08.2021</t>
  </si>
  <si>
    <t>332105, 02.08.2021</t>
  </si>
  <si>
    <t>Филиал ТОО «КУСА Халык»</t>
  </si>
  <si>
    <t>акт сдачи-приемки выполненных НИОКР, № 22, 17.08.2021</t>
  </si>
  <si>
    <t xml:space="preserve">№144, 04.08.2021 </t>
  </si>
  <si>
    <t>332106, 20.08.2021</t>
  </si>
  <si>
    <t>АО "Машзавод "Штамп"</t>
  </si>
  <si>
    <t>Исследование закономерностей взаимодействия строительных конструкций здания ВПЧ 9, расположенного по адресу: г Тула, Веневское шоссе, дом 4</t>
  </si>
  <si>
    <t>Исследована закономерность взаимодействия строительных конструкций здания ВПЧ 9, расположенного по адресу: г Тула, Веневское шоссе, дом 4</t>
  </si>
  <si>
    <t>акт сдачи-приемки выполненных НИОКР, № 24, 23.08.2021</t>
  </si>
  <si>
    <t>№3064, 06.09.2021</t>
  </si>
  <si>
    <t>332107, 20.08.2021</t>
  </si>
  <si>
    <t>Исследование закономерностей взаимодействия строительных конструкций цеха №19-20, расположенного по адресу: г Тула, Веневское шоссе, дом 4</t>
  </si>
  <si>
    <t>Исследована закономерность взаимодействия строительных конструкций цеха №19-20, расположенного по адресу: г Тула, Веневское шоссе, дом 4</t>
  </si>
  <si>
    <t xml:space="preserve">акт сдачи-приемки выполненных НИОКР, № 25, 23.08.2021 </t>
  </si>
  <si>
    <t>№3063, 06.09.2021</t>
  </si>
  <si>
    <t>приказ ТулГУ №  2491 от  17.12.2021</t>
  </si>
  <si>
    <t>266/ОКР-20, 16.11.2020</t>
  </si>
  <si>
    <t>АО "КБП"</t>
  </si>
  <si>
    <t>Исследование влияния свойств материалов и волновых процессов на глубину проникания в преграду ударников большого удлинения</t>
  </si>
  <si>
    <t>Разработан математический аппарат оценки взаимодействия ударника большого удлинения с преградой</t>
  </si>
  <si>
    <t>акт сдачи-приемки выполненной НИР, № 16 от 22.06.2021</t>
  </si>
  <si>
    <t>акт сдачи-приемки выполненной НИР, № 35 от 19.10.2021</t>
  </si>
  <si>
    <t>95/121-2020, 16.03.2020</t>
  </si>
  <si>
    <t>АО "НПО "Прибор" имени С.С. Голембиовского"</t>
  </si>
  <si>
    <t>Исследование по созданию автоматического модульного гранатомета комплекса калибра 45-мм</t>
  </si>
  <si>
    <t>Определена оптимальная форма носовой части ударника большого удлинения</t>
  </si>
  <si>
    <t>АО АК "Туламашзавод"</t>
  </si>
  <si>
    <t>Разработка комплекта КД и отработка конструктивных решений для создания дизеля (типа ТМЗ-650Д), адаптированного к работе в условиях Арктики при сверхнизких температурах окружающей среды до -60 С</t>
  </si>
  <si>
    <r>
      <t xml:space="preserve">Разработан макетный образец дизеля (типа ТМЗ 650Д), адаптированного для работы при температурах окружающей среды до  - 60 </t>
    </r>
    <r>
      <rPr>
        <sz val="8"/>
        <color indexed="8"/>
        <rFont val="Symbol"/>
        <family val="1"/>
        <charset val="2"/>
      </rPr>
      <t>°</t>
    </r>
    <r>
      <rPr>
        <sz val="8"/>
        <color indexed="8"/>
        <rFont val="Times New Roman"/>
        <family val="1"/>
        <charset val="204"/>
      </rPr>
      <t xml:space="preserve">С. Разработана и передана заказчику конструкторская документация для изготовления  макетного образца. Изготовлены элементы конструкции дизеля, адаптированного для работы при температурах окружающей среды до  - 60 </t>
    </r>
    <r>
      <rPr>
        <sz val="8"/>
        <color indexed="8"/>
        <rFont val="Symbol"/>
        <family val="1"/>
        <charset val="2"/>
      </rPr>
      <t>°</t>
    </r>
    <r>
      <rPr>
        <sz val="8"/>
        <color indexed="8"/>
        <rFont val="Times New Roman"/>
        <family val="1"/>
        <charset val="204"/>
      </rPr>
      <t>С. Проведены  испытания в климатической камере и доводка элементов конструкции дизеля.</t>
    </r>
  </si>
  <si>
    <t>акт сдачи-приемки выполненных НИОКР №13 от 31.05.2021</t>
  </si>
  <si>
    <t>№7039 от 30.06.2021</t>
  </si>
  <si>
    <r>
      <t xml:space="preserve">Проведены испытания в климатической камере и доводка  макетного образца дизеля (типа ТМЗ-650Д),  адаптированного для работы при температурах окружающей среды до ‑60 </t>
    </r>
    <r>
      <rPr>
        <sz val="8"/>
        <color indexed="8"/>
        <rFont val="Symbol"/>
        <family val="1"/>
        <charset val="2"/>
      </rPr>
      <t>°</t>
    </r>
    <r>
      <rPr>
        <sz val="8"/>
        <color indexed="8"/>
        <rFont val="Times New Roman"/>
        <family val="1"/>
        <charset val="204"/>
      </rPr>
      <t xml:space="preserve">С.  Выполнена корректировка и уточнение ТУ на дизель, адаптированный к  работе при температурах окружающей среды до ‑60 </t>
    </r>
    <r>
      <rPr>
        <sz val="8"/>
        <color indexed="8"/>
        <rFont val="Symbol"/>
        <family val="1"/>
        <charset val="2"/>
      </rPr>
      <t>°</t>
    </r>
    <r>
      <rPr>
        <sz val="8"/>
        <color indexed="8"/>
        <rFont val="Times New Roman"/>
        <family val="1"/>
        <charset val="204"/>
      </rPr>
      <t xml:space="preserve">С. С учетом проведенных испытаний скорректирована  и уточнена рабочая конструкторская документация для изготовления опытного образца дизеля, адаптированного для работы при температурах окружающей среды до ‑60 </t>
    </r>
    <r>
      <rPr>
        <sz val="8"/>
        <color indexed="8"/>
        <rFont val="Symbol"/>
        <family val="1"/>
        <charset val="2"/>
      </rPr>
      <t>°</t>
    </r>
    <r>
      <rPr>
        <sz val="8"/>
        <color indexed="8"/>
        <rFont val="Times New Roman"/>
        <family val="1"/>
        <charset val="204"/>
      </rPr>
      <t>С.   Заказчику переданы комплект КД, отчет о патентном и информационном поиске и проекты описаний патентоспособных результатов интеллектуальной деятельности</t>
    </r>
  </si>
  <si>
    <t>акт сдачи-приемки выполненных НИОКР №23 от 23.11..2021</t>
  </si>
  <si>
    <t>№6532 от 27.12.2021</t>
  </si>
  <si>
    <t>аванс</t>
  </si>
  <si>
    <t>Комплексная оптимизация технологии производства корпусных деталей серийных образцов РС РСЗО различных калибров»,шифр «Вибрация»Этап 2 (2020-2021 годы)</t>
  </si>
  <si>
    <t>Разработка архитектуры программной части аппаратно-программного комплекса</t>
  </si>
  <si>
    <t>,№12191 от 18.06.2021</t>
  </si>
  <si>
    <t>Разработка подсистемы оптимизации технологического процесса аппаратно-программного комплекса</t>
  </si>
  <si>
    <t>акт сдачи приемки выполненной СЧ НИР №43 от 11.11.2021</t>
  </si>
  <si>
    <t>№24734 от 26.11.2021</t>
  </si>
  <si>
    <t>Исследование уровня обеспечения единства измерений в производственной сфере на ООО «Фора-1</t>
  </si>
  <si>
    <t>Анализ возможных источников снижения достоверности результатов измерений, приводящих к отклонениям от требований обеспечения единства измерений.</t>
  </si>
  <si>
    <t>акт сдачи-приемки выполненных НИОКР №5 от 15.04.2021</t>
  </si>
  <si>
    <t>№308 от 29.04.2021</t>
  </si>
  <si>
    <t>Оценка уровня достоверности получаемых результатов измерений при подготовке рецептуры и производстве асфальтобетонной смеси.</t>
  </si>
  <si>
    <t>акт сдачи приемки выполненной СЧ НИР №8 от 11.11.2021</t>
  </si>
  <si>
    <t>№ 380 от 03.06.2021</t>
  </si>
  <si>
    <t>ООО"КРАН-СЕРВИС"</t>
  </si>
  <si>
    <t>Исследование напряженно-деформированного состояния рамы грузовой тележки мостового крана грузоподъемностью 100/20 тонн с поврежденными элементами металлоконструкции</t>
  </si>
  <si>
    <t>Исследование напряженно‑деформированного состояния рамы грузовой тележки мостового крана грузоподъемностью 100/20 тонн с поврежденными элементами металлоконструкции.</t>
  </si>
  <si>
    <t>акт сдачи приемки выполненных НИР № 15 от 22.05.2021</t>
  </si>
  <si>
    <t>№203 от 28.06.2021</t>
  </si>
  <si>
    <t>Правительство Тульской области</t>
  </si>
  <si>
    <t>Развитие теории процессов формоизменения листовых заготовок со сложной схемой напряженно-деформированного состояния и неоднородными механическими свойствами</t>
  </si>
  <si>
    <t>№ 210, от 23.11.2021</t>
  </si>
  <si>
    <t xml:space="preserve">Растительный покров Куликова поля и его динамика под действием природных и антропогенных факторов как основа для разработки подходов по сохранению и восстановлению ландшафтного и биологического разнообразия лесостепных регионов Европейской </t>
  </si>
  <si>
    <t>Автоматическая биотехнология</t>
  </si>
  <si>
    <t>Развитие теории интенсификации лезвийной обработки на основе робастного управления кинематическими углами режущего клина</t>
  </si>
  <si>
    <t>№ 214 от 23.11.2021</t>
  </si>
  <si>
    <t>Модельное обоснование области осуществления безызносной и малоизносной электроэрозионной обработки с использованием нано- и микросекундных импульсов напряжения</t>
  </si>
  <si>
    <t>Исследование особенностей и физических механизмов эволюции структурно-фазового состояния и механических свойств жаропрочных сплавов системы Ni-Co-Cr-(X)  при диффузионном обмене атомами внедрения с внешней средой</t>
  </si>
  <si>
    <t>№ 152 от 25.10.2021</t>
  </si>
  <si>
    <t>акт сдачи-приемки выполненной СЧ НИР  №10 от 27.05.2021</t>
  </si>
  <si>
    <t>акт сдачи-приемки выполненных работ, № 9 от 26.05.2021</t>
  </si>
  <si>
    <t>Разработана конструкторская документация на 45 мм гранатомет</t>
  </si>
  <si>
    <t>акт сдачи-приемки выполненных работ, № 17 от 28.06.2021</t>
  </si>
  <si>
    <t>Разработана конструкция перспективного 45 мм гранатомета. Разработана новая схема автоматики с полусвободным запиранием. Проведены расчеты конструкции. Создана 3D модель гранатомета и всех его деталей и сборок.</t>
  </si>
  <si>
    <t>Договор на выполнение работы за счет гранта правительства Тульской области в сфере науки и техники</t>
  </si>
  <si>
    <t>№160  от 28.10.2021</t>
  </si>
  <si>
    <t>№632101 от 01.04.2021</t>
  </si>
  <si>
    <t>ООО "ФОРА"</t>
  </si>
  <si>
    <t>Разработка эскизной конструкторской документации на баллистическую установку и 40-мм комплекс "автоматическая пушка-выстрелы" повышенного могущества для оснащения перспективных боевых бронированных машин, зенитных комплексов Сухопутных войск и Береговых войск ВМФ</t>
  </si>
  <si>
    <t>акт сдачи приемки выполненных работ № 4 от 25.03.2021</t>
  </si>
  <si>
    <t>Проработана конструкция пушки и баллистической установки с определением основных технических характеристик</t>
  </si>
  <si>
    <t>Разработана 3D модель пушки и баллистической установки</t>
  </si>
  <si>
    <t>РКД пушки и баллистической установки</t>
  </si>
  <si>
    <t>акт сдачи приемки выполненных работ № 19 от 30.06.2021</t>
  </si>
  <si>
    <t>акт сдачи приемки выполненных работ № 48 от 25.11.2021</t>
  </si>
  <si>
    <t>31618 от 29.12.2021</t>
  </si>
  <si>
    <t>31647 от 29.12.2021</t>
  </si>
  <si>
    <t>5489 от    06.07.2021</t>
  </si>
  <si>
    <t>6178 от    04.08.2021</t>
  </si>
  <si>
    <t>3853 от   26.04.2021</t>
  </si>
  <si>
    <t>70639 от   30.12.2021</t>
  </si>
  <si>
    <t>Разработка программного обеспечения тренажерного стенда для обслуживающего персонала БМ-21 на базе технологий виртуальной реальности</t>
  </si>
  <si>
    <t>№159  от 28.10.2021</t>
  </si>
  <si>
    <t>№622001, 14.01.2020</t>
  </si>
  <si>
    <t>№692002, о1.09.2021</t>
  </si>
  <si>
    <t>№672101, 21.06.2021</t>
  </si>
  <si>
    <t>505/011.4-2020,  29.12.2020</t>
  </si>
  <si>
    <t>ДС/300, 16.11.2021</t>
  </si>
  <si>
    <t>ДС/305,  16.11.2021</t>
  </si>
  <si>
    <t>ДС/268, 25.10.2021</t>
  </si>
  <si>
    <t>ДС/304 , 16.11.2021</t>
  </si>
  <si>
    <t>ДС/307,  16.11.2021</t>
  </si>
  <si>
    <t>ДС/260,  25.10.2021</t>
  </si>
  <si>
    <t>ДС/267,  25.10.2021</t>
  </si>
  <si>
    <t>362101, 22.09.2021</t>
  </si>
  <si>
    <t>Исследование закономерностей влияния конструктивных параметров отопительных приборов на интенсивность теплоотдачи</t>
  </si>
  <si>
    <t>Исследована закономерность влияния конструктивных параметров отопительных приборов на интенсивность теплоотдачи</t>
  </si>
  <si>
    <t xml:space="preserve">акт сдачи-приемки выполненных НИР, № 51, 30.11.2021 </t>
  </si>
  <si>
    <t>№14230, 16.12.2021</t>
  </si>
  <si>
    <t>312101, 22.01.2021</t>
  </si>
  <si>
    <t>ООО «СервисМарин»</t>
  </si>
  <si>
    <t>Разработка моделей и методов снижения выбросов загрязняющих веществ в атмосферу в транспортной логистике морских и речных судов</t>
  </si>
  <si>
    <t>Разработана модель выбросов загрязняющих веществ в атмосферу в транспортной логистике морских и речных судов</t>
  </si>
  <si>
    <t>№61, 04.02.2021</t>
  </si>
  <si>
    <t>Разработаны методы снижения выбросов загрязняющих веществ в атмосферу в транспортной логистике морских и речных судов</t>
  </si>
  <si>
    <t>№1085, 26.11.2021</t>
  </si>
  <si>
    <t>312102, 20.07.2021</t>
  </si>
  <si>
    <t>ООО "Щекинская ГРЭС"</t>
  </si>
  <si>
    <t>Проведение исследования состояния и водного баланса объектов ООО "Щекинская ГРЭС"</t>
  </si>
  <si>
    <t>Проведены исследования состояния и водного баланса объектов ООО "Щекинская ГРЭС"</t>
  </si>
  <si>
    <t xml:space="preserve">акт сдачи-приемки выполненных НИР, № 23, 17.08.2021 </t>
  </si>
  <si>
    <t>№429400, 20.08.2021</t>
  </si>
  <si>
    <t>№429401, 20.08.2021</t>
  </si>
  <si>
    <t>245/2021/КО-1, 21.04.2021</t>
  </si>
  <si>
    <t>АО "ГосМКБ "Радуга" им. А.Я. Березняка"</t>
  </si>
  <si>
    <t>Исследование возможных путей реализации атак на глубокие нейронные сети в процессе их обучения на аппаратном и программного уровне. Шифр "АГНС-ТГУ"</t>
  </si>
  <si>
    <t xml:space="preserve">Исследованы возможные пути реализации атак на глубокие нейронные сети в процессе их обучения на аппаратном и программного уровне. </t>
  </si>
  <si>
    <t>№10019, 17.12.2021</t>
  </si>
  <si>
    <t>ДС/303, 16.11.2021</t>
  </si>
  <si>
    <t>Разработка технологии интеграции и интеллектуального анализа гетерогенных данных методом многомерного концептуального моделирования</t>
  </si>
  <si>
    <t>№213, 23.11.2021</t>
  </si>
  <si>
    <t>ДС/306, 16.11.2021</t>
  </si>
  <si>
    <t>Классические теоретико-числовые сетки и методы интерполяции и аппроксимации функций многих переменных и их приложения в механике</t>
  </si>
  <si>
    <t>№216, 23.11.2021</t>
  </si>
  <si>
    <t>ДС/283, 25.10.2021</t>
  </si>
  <si>
    <t>договор на выполнение работы за счёт гранта правительства Тульской области в сфере науки и техники</t>
  </si>
  <si>
    <t>Разработка автоматизированной геоинформационной системы моделирования загрязнения водных объектов стоками промышленных предприятий (на примере реализации в Тульской области)</t>
  </si>
  <si>
    <t>№173, 28.10.2021</t>
  </si>
  <si>
    <t>ДС/284, 25.10.2021</t>
  </si>
  <si>
    <t>Разработка теории деформирования пространственных конструкций из нелинейных композитных материалов, работающих совместно с многослойным основанием, с учетом разрушения</t>
  </si>
  <si>
    <t>№174, 28.10.2021</t>
  </si>
  <si>
    <t>ДС/285, 25.10.2021</t>
  </si>
  <si>
    <t>Повышение ресурса работы гидроструйного инструмента на основе эпиламирования проточной части струеформирующих устройств</t>
  </si>
  <si>
    <t>№175, 28.10.2021</t>
  </si>
  <si>
    <t>ДС/288, 25.10.2021</t>
  </si>
  <si>
    <t>Повышение эффективности работы КОС п. Косая Гора на основе биологической и физико-химической очистки сточных вод</t>
  </si>
  <si>
    <t>№178, 28.10.2021</t>
  </si>
  <si>
    <t>ДС/289, 25.10.2021</t>
  </si>
  <si>
    <t>Организация и проведение научно-практической конференции "К 80-летию обороны Тулы: события и герои"</t>
  </si>
  <si>
    <t>№179, 28.10.2021</t>
  </si>
  <si>
    <t>№4682,   07.06.2021</t>
  </si>
  <si>
    <t>111901, 11.09.2019</t>
  </si>
  <si>
    <t>АО "НПО "СПЛАВ" им. А.Н. Ганичева"</t>
  </si>
  <si>
    <t>Шифр "Завеса-ТГУ"</t>
  </si>
  <si>
    <t>Программная реализация уточненных методик расчета.</t>
  </si>
  <si>
    <t>акт сдачи-приемки выполненной СЧ НИР № 3, 16.03.2021</t>
  </si>
  <si>
    <t>112002, 10.06.2020</t>
  </si>
  <si>
    <t>Создание программно-аналитического комплекса расчета функционирования артиллерийских гильз при высоких давления</t>
  </si>
  <si>
    <t xml:space="preserve">Анализ функционирования ПАК.
Корректировка по результатам моделирования функционирования гильз расчетных модулей программного обеспечения
</t>
  </si>
  <si>
    <t>акт сдачи-приемки выполненной СЧ ОКР № 44, 11.11.2021</t>
  </si>
  <si>
    <t>25824, 14.12.2021</t>
  </si>
  <si>
    <t>5603/2020/28, 01.06.2020</t>
  </si>
  <si>
    <t>Шифр "МАРС-Фугас"</t>
  </si>
  <si>
    <t>Разработаны моделей, методик и программного обеспечения для расчета параметров функционирования фугасной БЧ с учетом высотного подрыва и подрыва в замкнутом пространстве.</t>
  </si>
  <si>
    <t>акт сдачи-приемки выполненной СЧ НИР № 31, 4.10.2021</t>
  </si>
  <si>
    <t>24729, 26.11.2021</t>
  </si>
  <si>
    <t>112101, 13.05.2021</t>
  </si>
  <si>
    <t>Шифр "Вепрь-ТС"</t>
  </si>
  <si>
    <t xml:space="preserve">Проведен анализ возможных подходов к использованию порошковых составов при изготовлении элементов конструкции изделия. Построены математической модели нестационарных процессов, протекающих при функционировании изделия с учетом изменения свойств материалов, вызванных применением порошковых составов. 
</t>
  </si>
  <si>
    <t>акт сдачи-приемки выполненной СЧ ОКР № 42, 2.11.2021</t>
  </si>
  <si>
    <t>24914, 30.11.2021</t>
  </si>
  <si>
    <t>5603/2020/26, 1.06.2020</t>
  </si>
  <si>
    <t>Шифр "МАРС-Качка"</t>
  </si>
  <si>
    <t xml:space="preserve">Разработано программное обеспечение. 
Выполнено тестирование и доработано. 
Разработана документация ПО.
</t>
  </si>
  <si>
    <t>акт сдачи-приемки выполненной СЧ НИР № 33, 6.10.2021</t>
  </si>
  <si>
    <t>24888, 30.11.2021</t>
  </si>
  <si>
    <t>5603/2020/27-02, 1.06.2020</t>
  </si>
  <si>
    <t>Шифр "МАРС-ДУ"</t>
  </si>
  <si>
    <t>Разработка методологии выбора оптимальных параметров инновационных систем . Проведение исследований по выбору оптимальных параметров систем.</t>
  </si>
  <si>
    <t>акт сдачи-приемки выполненной СЧ НИР № 14, 7.06.2021</t>
  </si>
  <si>
    <t>12818, 29.06.2021</t>
  </si>
  <si>
    <t xml:space="preserve">Выработка рекомендаций по конструктивно-компоновочным схемам, параметрам конструкций двигательных установок и пусковых установок для различных типов носителей  инновационных РСЗО.  </t>
  </si>
  <si>
    <t>акт сдачи-приемки выполненной СЧ НИР № 32, 5.10.2021</t>
  </si>
  <si>
    <t>24728, 26.11.2021</t>
  </si>
  <si>
    <t>152004,    2.11.2021</t>
  </si>
  <si>
    <t>Шифр "Гарпун-ВНП"</t>
  </si>
  <si>
    <t>Проведен расчет газодинамического и термического воздействия на элементы конструкции корпуса двигателя РС в водной среде и исследование возможности использования на подводном участке траектории двигателя с измененным давлением, температурой и временем работы</t>
  </si>
  <si>
    <t>акт сдачи-приемки выполненной СЧ НИР № 38, 27.10.2021</t>
  </si>
  <si>
    <t>24730, 26.11.2021</t>
  </si>
  <si>
    <t>152101,    16.02.2021</t>
  </si>
  <si>
    <t xml:space="preserve">Разработка инженерной методики расчета инновационного блока изделия на тепловое воздействие.
Исследование влияния аэродинамического нагрева головной части изделия на состояние наполнителя.
</t>
  </si>
  <si>
    <t>акт сдачи-приемки выполненной СЧ ОКР № 27, 7.09.2021</t>
  </si>
  <si>
    <t>20978, 13.10.2021</t>
  </si>
  <si>
    <t>152103,    8.07.2021</t>
  </si>
  <si>
    <t>Шифр "Пенал-Т"</t>
  </si>
  <si>
    <t>Разработаны математические модели и проведены расчеты</t>
  </si>
  <si>
    <t>акт сдачи-приемки выполненной СЧ НИР № 37, 27.10.2021</t>
  </si>
  <si>
    <t>24716, 26.11.2021</t>
  </si>
  <si>
    <t>5603/2021/37-10, 23.08.2021</t>
  </si>
  <si>
    <t>Шифр "Марс-П"</t>
  </si>
  <si>
    <t>Разработаны математические модели, программное обеспечение и проведены расчеты.</t>
  </si>
  <si>
    <t>акт сдачи-приемки выполненной СЧ НИР № 39, 29.10.2021</t>
  </si>
  <si>
    <t>24704,26.11.2021</t>
  </si>
  <si>
    <t>254/ОКР-20, 24.08.2020</t>
  </si>
  <si>
    <t>Газодинамический расчет работы метательного заряда и определение волновых процессов, возникающих при неравномерном воспламенении заряда по длине гильзы, Шифр «Эпоха-Воспламенение»</t>
  </si>
  <si>
    <t>Разработаны математическая модель, а также программный комплекс для расчета нестационарного пространственного течения пороховых газов при выстреле с учетом процесса воспламенения метательного заряда</t>
  </si>
  <si>
    <t>акт сдачи-приемки выполненной НИР № 36, 19.10.2021</t>
  </si>
  <si>
    <t>31621, 29.12.2021</t>
  </si>
  <si>
    <t>253/ОКР-20, 24.08.2020</t>
  </si>
  <si>
    <t>Прогнозирование возникновения эффекта эрозии в зарядах ДУ.  Шифр «Булат-Горение»</t>
  </si>
  <si>
    <t xml:space="preserve">Разработаны модели и методики для расчета параметров эрозионного горения в зарядах ДУ на основе исследования газодинамического процесса с двухфазным рабочим телом. 
Проведено согласование: наборов исходных данных, ограничений, допущений и выходных величин
</t>
  </si>
  <si>
    <t>акт сдачи-приемки выполненной НИР № 34, 12.10.2021</t>
  </si>
  <si>
    <t>31624, 29.12.2021</t>
  </si>
  <si>
    <t>247/ОКР-20,     30.06.2020</t>
  </si>
  <si>
    <t>Разработка методологии расчета аэродинамического нагрева для высокоскоростной бикалиберной ЗУР 57Э6М-Е на основе создания комплексных математических моделей, методик и программного обеспечения</t>
  </si>
  <si>
    <t>Разработаны методология расчета аэродинамического нагрева для высокоскоростной бикалиберной ЗУР и57Э6М Е на основе создания комплексных математических моделей, методики и программное обеспечение</t>
  </si>
  <si>
    <t>акт сдачи-приемки выполненной НИР № 18, 30.06.2021</t>
  </si>
  <si>
    <t>20424, 6.09.2021</t>
  </si>
  <si>
    <t>132001, 10.06.2020</t>
  </si>
  <si>
    <t>ФГУП "РФЯЦ-ВНИИЭФ"</t>
  </si>
  <si>
    <t>Разработка программного обеспечения БИНС. Шифр ""Полиэтилен - ЭФ - БИНС-1 - ПО"</t>
  </si>
  <si>
    <t xml:space="preserve">Разработана программа моделирования БИНС, ее тестирование. Разработана ПД программы моделирования. </t>
  </si>
  <si>
    <t>акт сдачи-приемки выполненной  СЧ НИР № 11, 30.06.2021</t>
  </si>
  <si>
    <t>90291, 12.04.2021</t>
  </si>
  <si>
    <t>90532, 27.07.2021</t>
  </si>
  <si>
    <t>132101, 23.03.2021</t>
  </si>
  <si>
    <t>ФГУП "РФЯЦ-ВНИИТФ им. академ. Е.И. Забабахина"</t>
  </si>
  <si>
    <t>Исследование возможности создания вибрационного датчика на базе чувствительного элемента Р812-Л127. Разработка методик настройки чувствительного элемента Р812-Л127"</t>
  </si>
  <si>
    <t xml:space="preserve">Разработана электрическая схема ДУС. Изготовлен макет. Исследованы точностные характеристик ДУС на базе ЧЭ Р812-Л127, возможности уменьшения погрешностей  ДУС. 
</t>
  </si>
  <si>
    <t>акт сдачи-приемки выполненной  СЧ НИР № 29, 28.09.2021</t>
  </si>
  <si>
    <t>9886, 2.06.2021</t>
  </si>
  <si>
    <t>20737, 28.1.2021</t>
  </si>
  <si>
    <t>182103, 17.08.2021</t>
  </si>
  <si>
    <t>Создание и внедрение комплекса автоматизированного контроля толщины теплозащитного покрытия корпусов двигателей реактивных снарядов. Шифр "Автоматизация"</t>
  </si>
  <si>
    <t>Проведение научно-исследовательских работ</t>
  </si>
  <si>
    <t>акт сдачи-приемки выполненной  СЧ НИР № 26, 30.08.2021</t>
  </si>
  <si>
    <t>19906, 24.09.2021</t>
  </si>
  <si>
    <t>Разработка технического проекта системы автоматизации измерений</t>
  </si>
  <si>
    <t>24171, 19.11.2021</t>
  </si>
  <si>
    <t>182102, 21.09.2021</t>
  </si>
  <si>
    <t>Настройка аппаратного и программного обеспечения и техническое сопровождение стенда 3СТ при проведении серии экспериментальных работ по проверке совместного функционирования</t>
  </si>
  <si>
    <t>Проведена настройка аппаратного и программного обеспечения  стенда в ходе проведения серий испытаний</t>
  </si>
  <si>
    <t>27373, 22.11.2021</t>
  </si>
  <si>
    <t>АО "Тулэнергоремонт"</t>
  </si>
  <si>
    <t>Определение требуемого уровня надёжности обеспечения резервирования возбуждения генераторов электрической энергии для тепловых электростанций</t>
  </si>
  <si>
    <t>акт сдачи-приемки выполненной  НИОКР № 12, 01.06.2021</t>
  </si>
  <si>
    <t>821, 1.07.2021</t>
  </si>
  <si>
    <t>573, 20.12.2021</t>
  </si>
  <si>
    <t>ДС/301, 16.11.2021</t>
  </si>
  <si>
    <t>Модель деформирования и разрушения слоистого композита</t>
  </si>
  <si>
    <t>211, 23.11.2021</t>
  </si>
  <si>
    <t>ДС/302, 16.11.2021</t>
  </si>
  <si>
    <t>Методы и средства автоматической оптимальной адаптации последовательных алгоритмов для исполнения в гетерогенных вычислительных системах</t>
  </si>
  <si>
    <t>212, 23.11.2021</t>
  </si>
  <si>
    <t>ДС/299, 16.11.2021</t>
  </si>
  <si>
    <t>209, 23.11.2021</t>
  </si>
  <si>
    <t>ДС/286, 25.10.2021</t>
  </si>
  <si>
    <t>договор на выполнение работы за счет гранта правительства Тульской области в сфере науки и техники</t>
  </si>
  <si>
    <t>Разработка протокола верхнего уровня для организации связи в беспроводных децентрализованных сетях передачи данных</t>
  </si>
  <si>
    <t>176, 28.10.2021</t>
  </si>
  <si>
    <t>ДС/278, 25.10.2021</t>
  </si>
  <si>
    <t>Всероссийская научно-техническая конференция "Интеллектуальные и информационные системы" (Интеллект-2021)</t>
  </si>
  <si>
    <t>168, 28.10.2021</t>
  </si>
  <si>
    <t>ДС/257, 25.10.2021</t>
  </si>
  <si>
    <t>Повышение аттрактивности малых городов Тульской области как объекта туризма</t>
  </si>
  <si>
    <t>149, 28.10.2021</t>
  </si>
  <si>
    <t xml:space="preserve">акт сдачи-приемки выполненных НИР, № 53, 15.12.2021 </t>
  </si>
  <si>
    <t>ДС/264, 25.10.2021</t>
  </si>
  <si>
    <t>Разработка датчика угла крена на базе волнового твердотельного гироскопа</t>
  </si>
  <si>
    <t>156, 28.10.2021</t>
  </si>
  <si>
    <t>ДС/256, 25.10.2021</t>
  </si>
  <si>
    <t>Повышение точности и быстродействия определения координат и скоростей высокоманевренных подвижных объектов по сигналам СРНС</t>
  </si>
  <si>
    <t>148, 28.10.2021</t>
  </si>
  <si>
    <t>Расчет газодинамического и теплового воздействия продуктов сгорания при старте реактивного снаряда  корабельного базирования на элементы конструкции ПУ и палубное пространство.</t>
  </si>
  <si>
    <t>акт сдачи-приемки выполненной СЧ НИР № 7, 28.04.2021</t>
  </si>
  <si>
    <t>10254, 25.05.2021</t>
  </si>
  <si>
    <t>1122101,                  11.05.2021</t>
  </si>
  <si>
    <t>902101, 10.10.2021</t>
  </si>
  <si>
    <t>Автономная некоммерческая организация "Научно-образовательный центр инновационной медицины "Фарма 2030"</t>
  </si>
  <si>
    <t>Оценка кардиориска и стресса с использованием Системы Интегрального Мониторинга "Симона 111"</t>
  </si>
  <si>
    <t>273, 14.10.2021</t>
  </si>
  <si>
    <t>Разработка малогабаритного одноосного волнового твердотельного гироскопа с металлическим резонатором</t>
  </si>
  <si>
    <t>7915, 19.11.2021</t>
  </si>
  <si>
    <t>132102, 01.11.2021</t>
  </si>
  <si>
    <t>акт сдачи-приемки выполненной  СЧ НИР № 30, 29.09.2021</t>
  </si>
  <si>
    <t>акт сдачи-приемки выполненной  СЧ НИР № 41, 02.11.2021</t>
  </si>
  <si>
    <t xml:space="preserve">акт сдачи-приемки выполненных НИР, № 45, 19.11.2021 </t>
  </si>
  <si>
    <t xml:space="preserve">акт сдачи-приемки выполненных НИР, № 46, 19.11.2021 </t>
  </si>
  <si>
    <t>212101, 01.06.2021</t>
  </si>
  <si>
    <t>ООО "СОЭЗ"</t>
  </si>
  <si>
    <t>Исследование режимов работы дробильно-фрезерных машин в условиях неоднородности разрушаемой породы</t>
  </si>
  <si>
    <t>№1439, 24.06.2021</t>
  </si>
  <si>
    <t>5-032C903, 10.12.2021</t>
  </si>
  <si>
    <t>АО "Галургия"</t>
  </si>
  <si>
    <t>№3627, 28.12.2021</t>
  </si>
  <si>
    <t>5-031C92, 10.12.2021</t>
  </si>
  <si>
    <t>№3522, 21.12.2021</t>
  </si>
  <si>
    <t>№215 от 23.11.2021</t>
  </si>
  <si>
    <t>№ 620 от 19.01.2021</t>
  </si>
  <si>
    <t>5419, 23.03.2021</t>
  </si>
  <si>
    <t>59923 от   21.09.2021</t>
  </si>
  <si>
    <t>№ 217 от 23.11.2021</t>
  </si>
  <si>
    <t>Научно-исследовательская политика</t>
  </si>
  <si>
    <t>Грант ТО/НИР</t>
  </si>
  <si>
    <t>Комитет Тульской области по науке и инноватике</t>
  </si>
  <si>
    <t>Соглашение о предоставлении гранта в форме субсидии, задание на выполнение НИР</t>
  </si>
  <si>
    <t>Разработка научно-методологических материалов, системы экологического мониторинга, создание постов экологического мониторинга для исследования загрязнения атмосферного воздуха на территории муниципального образования Узловский район, муниципального образования город Новомосковск и муниципального образования город Ефремов</t>
  </si>
  <si>
    <t>№ 17633, 26.10.2021</t>
  </si>
  <si>
    <t>Стратегический проект 1 Перспективное вооружение - создание научно-инженерной среды разработок перспективных средств вооружений и военной техники, пункт 3.1 Программы развития</t>
  </si>
  <si>
    <t>Стратегический проект 2 БиоХимТех - создание междисциплинарной научно-инновационной экосистемы в сфере наук о жизни и окружающей среды в Тульской области, пункт 3.2. Программы развития</t>
  </si>
  <si>
    <t>Стратегический проект 3 Композит - новые композитные и функциональные материалы и технологии их обработки, пункт 3.3. Программы развития</t>
  </si>
  <si>
    <t>Договор на выполнение работы (грант  за счет средств бюджета Тульской области)</t>
  </si>
  <si>
    <t>ООО "НедраЭксперт"</t>
  </si>
  <si>
    <t>Исследование закономерностей взаимодействия частей инженерных сетей и коммуникаций гостинично-туристического комплекса, расположенного по адресу: Тульская область, Щекинский район, д. Ясная Поляна, 112 кварта Яснополянского лесничества, д. 4</t>
  </si>
  <si>
    <t>Исследованы закономерности взаимодействия частей инженерных сетей и коммуникаций гостинично-туристического комплекса, расположенного по адресу: Тульская область, Щекинский район, д. Ясная Поляна, 112 кварта Яснополянского лесничества, д. 4</t>
  </si>
  <si>
    <t>АО "НПО "СПЛАВ" им. А.Н.Ганичева"</t>
  </si>
  <si>
    <t>ООО ГК "Эльф"</t>
  </si>
  <si>
    <t>Разработан метод расчета требуемого уровня надежности резервирования процесса возбуждения генераторов электрической энергии тепловых электростанций</t>
  </si>
  <si>
    <t>АО "Восход"-Калужский радиоламповый завод</t>
  </si>
  <si>
    <t>Разработка геомеханической модели и имитационное моделирование напряженно-деформированного состояния железобетонной крепи с податливым слоем, расположенной на участках сопряжений в стволе № 2 Усть-Яйвинского рудника ПАО "Уралкалий"</t>
  </si>
  <si>
    <t>Разработка геомеханической модели и имитационное моделирование напряженно-деформированного состояния железобетонной крепи с податливым слоем, расположенной на участках сопряжений в стволе № 1 рудника БКПРУ-3,ПАО "Уральский"</t>
  </si>
  <si>
    <t>Разработка методики и программно-вычислительного комплекса для качественной и количественной оценки риска повреждения здоровья населения региона, обусловленного техногенным загрязнением атмосферного воздуха на основе разработанного ПВК</t>
  </si>
  <si>
    <t>Положение о конкурсе грантов ректора ТулГУ для обучающихся по образовательным программам высшего образования - программам магистратуры, утвержденное решением Ученого совета ТулГУ 1 октября 2021 года</t>
  </si>
  <si>
    <t>Распоряжение проректора по НР Воротилина М.С. от 30.12.2021 №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</si>
</sst>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color indexed="8"/>
      <name val="Symbol"/>
      <family val="1"/>
      <charset val="2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vertical="center" wrapText="1"/>
    </xf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7" xfId="0" applyBorder="1"/>
    <xf numFmtId="0" fontId="14" fillId="2" borderId="18" xfId="0" applyFont="1" applyFill="1" applyBorder="1" applyAlignment="1">
      <alignment horizontal="center" vertical="center" wrapText="1"/>
    </xf>
    <xf numFmtId="0" fontId="0" fillId="0" borderId="18" xfId="0" applyBorder="1"/>
    <xf numFmtId="0" fontId="1" fillId="0" borderId="19" xfId="0" applyFont="1" applyBorder="1" applyAlignment="1">
      <alignment horizontal="left"/>
    </xf>
    <xf numFmtId="0" fontId="0" fillId="0" borderId="19" xfId="0" applyBorder="1"/>
    <xf numFmtId="0" fontId="1" fillId="0" borderId="11" xfId="0" applyFont="1" applyBorder="1" applyAlignment="1">
      <alignment horizontal="center" vertical="top" wrapText="1"/>
    </xf>
    <xf numFmtId="0" fontId="0" fillId="0" borderId="2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1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4" xfId="0" applyBorder="1"/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24" xfId="0" applyBorder="1" applyAlignment="1">
      <alignment vertical="center" wrapText="1"/>
    </xf>
    <xf numFmtId="0" fontId="0" fillId="0" borderId="28" xfId="0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/>
    <xf numFmtId="0" fontId="0" fillId="0" borderId="27" xfId="0" applyBorder="1"/>
    <xf numFmtId="0" fontId="2" fillId="0" borderId="31" xfId="0" applyFont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" fillId="0" borderId="37" xfId="0" applyFont="1" applyBorder="1" applyAlignment="1">
      <alignment horizontal="center" vertical="center" wrapText="1"/>
    </xf>
    <xf numFmtId="0" fontId="0" fillId="0" borderId="38" xfId="0" applyBorder="1"/>
    <xf numFmtId="0" fontId="0" fillId="0" borderId="25" xfId="0" applyBorder="1"/>
    <xf numFmtId="0" fontId="0" fillId="0" borderId="28" xfId="0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6" xfId="0" applyBorder="1"/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3"/>
  <sheetViews>
    <sheetView zoomScaleNormal="100" workbookViewId="0">
      <selection activeCell="BR23" sqref="BR23:CP23"/>
    </sheetView>
  </sheetViews>
  <sheetFormatPr defaultColWidth="0.85546875" defaultRowHeight="11.25" x14ac:dyDescent="0.2"/>
  <cols>
    <col min="1" max="1" width="2.28515625" style="7" customWidth="1"/>
    <col min="2" max="16384" width="0.85546875" style="7"/>
  </cols>
  <sheetData>
    <row r="1" spans="1:161" ht="12.75" x14ac:dyDescent="0.2">
      <c r="S1" s="89" t="s">
        <v>0</v>
      </c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9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8"/>
    </row>
    <row r="2" spans="1:161" x14ac:dyDescent="0.2"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8"/>
    </row>
    <row r="3" spans="1:161" ht="12.75" x14ac:dyDescent="0.2">
      <c r="S3" s="77" t="s">
        <v>1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9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9"/>
    </row>
    <row r="4" spans="1:161" x14ac:dyDescent="0.2"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1:161" ht="12.75" x14ac:dyDescent="0.2">
      <c r="S5" s="77" t="s">
        <v>2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9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1:161" x14ac:dyDescent="0.2">
      <c r="K6" s="1"/>
      <c r="L6" s="39"/>
      <c r="M6" s="39"/>
      <c r="N6" s="39"/>
      <c r="O6" s="39"/>
      <c r="P6" s="39"/>
      <c r="Q6" s="39"/>
      <c r="R6" s="39"/>
      <c r="EI6" s="39"/>
      <c r="EJ6" s="39"/>
      <c r="EK6" s="39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1:161" ht="12.75" x14ac:dyDescent="0.2">
      <c r="AC7" s="90" t="s">
        <v>3</v>
      </c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2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</row>
    <row r="8" spans="1:161" ht="12.75" x14ac:dyDescent="0.2">
      <c r="AC8" s="86" t="s">
        <v>4</v>
      </c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7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</row>
    <row r="9" spans="1:161" ht="12.75" x14ac:dyDescent="0.2">
      <c r="AC9" s="86" t="s">
        <v>5</v>
      </c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7"/>
    </row>
    <row r="10" spans="1:161" ht="12.75" x14ac:dyDescent="0.2">
      <c r="AC10" s="86" t="s">
        <v>6</v>
      </c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7"/>
    </row>
    <row r="11" spans="1:161" ht="13.5" customHeight="1" thickBot="1" x14ac:dyDescent="0.25">
      <c r="AC11" s="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91" t="s">
        <v>7</v>
      </c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4"/>
    </row>
    <row r="13" spans="1:161" ht="13.5" customHeight="1" thickBot="1" x14ac:dyDescent="0.25"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</row>
    <row r="14" spans="1:161" ht="13.5" customHeight="1" thickBot="1" x14ac:dyDescent="0.25">
      <c r="A14" s="88" t="s">
        <v>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9"/>
      <c r="CF14" s="88" t="s">
        <v>9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9"/>
      <c r="DP14" s="43"/>
      <c r="DR14" s="43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</row>
    <row r="15" spans="1:161" ht="12" customHeight="1" thickBot="1" x14ac:dyDescent="0.25">
      <c r="A15" s="6"/>
      <c r="B15" s="69" t="s">
        <v>10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1" t="s">
        <v>11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2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</row>
    <row r="16" spans="1:161" ht="13.5" customHeight="1" thickBot="1" x14ac:dyDescent="0.25">
      <c r="A16" s="2"/>
      <c r="B16" s="76" t="s">
        <v>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3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5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</row>
    <row r="17" spans="1:160" ht="13.5" customHeight="1" thickBot="1" x14ac:dyDescent="0.2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4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V17" s="77" t="s">
        <v>13</v>
      </c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9"/>
    </row>
    <row r="18" spans="1:160" x14ac:dyDescent="0.2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12"/>
      <c r="DQ18" s="13"/>
    </row>
    <row r="19" spans="1:160" ht="14.25" customHeight="1" x14ac:dyDescent="0.2">
      <c r="A19" s="65" t="s">
        <v>14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 t="s">
        <v>15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8"/>
    </row>
    <row r="20" spans="1:160" ht="18.75" customHeight="1" x14ac:dyDescent="0.2">
      <c r="A20" s="85" t="s">
        <v>16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 t="s">
        <v>17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8"/>
    </row>
    <row r="22" spans="1:160" ht="11.25" customHeight="1" x14ac:dyDescent="0.2">
      <c r="B22" s="80" t="s">
        <v>18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</row>
    <row r="23" spans="1:160" x14ac:dyDescent="0.2">
      <c r="B23" s="82" t="s">
        <v>19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3">
        <f>'Привлечённый внебюджет'!L100+'Собственный внебюджет'!F19</f>
        <v>68863981.200000003</v>
      </c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4" t="s">
        <v>20</v>
      </c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2" t="s">
        <v>21</v>
      </c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</row>
  </sheetData>
  <mergeCells count="23">
    <mergeCell ref="S1:EH1"/>
    <mergeCell ref="S3:EH3"/>
    <mergeCell ref="S5:EH5"/>
    <mergeCell ref="AC7:DX7"/>
    <mergeCell ref="AC8:DX8"/>
    <mergeCell ref="S20:EY20"/>
    <mergeCell ref="A20:R20"/>
    <mergeCell ref="AC9:DX9"/>
    <mergeCell ref="AC10:DX10"/>
    <mergeCell ref="A14:CE14"/>
    <mergeCell ref="CF14:DL14"/>
    <mergeCell ref="BH11:CW11"/>
    <mergeCell ref="B22:FD22"/>
    <mergeCell ref="B23:BQ23"/>
    <mergeCell ref="BR23:CP23"/>
    <mergeCell ref="CQ23:DE23"/>
    <mergeCell ref="DF23:ER23"/>
    <mergeCell ref="A19:R19"/>
    <mergeCell ref="S19:EY19"/>
    <mergeCell ref="B15:CE15"/>
    <mergeCell ref="CF15:DL16"/>
    <mergeCell ref="B16:CE16"/>
    <mergeCell ref="DV17:ES17"/>
  </mergeCells>
  <printOptions gridLines="1"/>
  <pageMargins left="0.59027777777777801" right="0.51180555555555496" top="0.196527777777778" bottom="0.39374999999999999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104"/>
  <sheetViews>
    <sheetView tabSelected="1" topLeftCell="A89" zoomScaleNormal="100" workbookViewId="0">
      <selection activeCell="L100" sqref="L100"/>
    </sheetView>
  </sheetViews>
  <sheetFormatPr defaultColWidth="10.85546875" defaultRowHeight="11.25" x14ac:dyDescent="0.2"/>
  <cols>
    <col min="1" max="1" width="7.7109375" style="14" customWidth="1"/>
    <col min="2" max="2" width="14.140625" style="40" customWidth="1"/>
    <col min="3" max="3" width="21.28515625" style="40" customWidth="1"/>
    <col min="4" max="4" width="14.28515625" style="14" customWidth="1"/>
    <col min="5" max="5" width="30.28515625" style="40" customWidth="1"/>
    <col min="6" max="6" width="30" style="40" customWidth="1"/>
    <col min="7" max="7" width="17.28515625" style="14" customWidth="1"/>
    <col min="8" max="8" width="30.28515625" style="40" customWidth="1"/>
    <col min="9" max="10" width="22.140625" style="14" customWidth="1"/>
    <col min="11" max="11" width="14.28515625" style="40" customWidth="1"/>
    <col min="12" max="12" width="18" style="14" customWidth="1"/>
    <col min="13" max="13" width="42.7109375" style="14" customWidth="1"/>
    <col min="14" max="16384" width="10.85546875" style="14"/>
  </cols>
  <sheetData>
    <row r="1" spans="1:256" ht="33" customHeight="1" x14ac:dyDescent="0.2">
      <c r="A1" s="110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256" x14ac:dyDescent="0.2">
      <c r="A2" s="45"/>
      <c r="B2" s="43"/>
      <c r="C2" s="43"/>
      <c r="D2" s="45"/>
      <c r="E2" s="43"/>
      <c r="F2" s="43"/>
      <c r="G2" s="45"/>
      <c r="H2" s="43"/>
      <c r="I2" s="45"/>
      <c r="J2" s="45"/>
      <c r="K2" s="43"/>
      <c r="L2" s="45"/>
      <c r="M2" s="45"/>
    </row>
    <row r="3" spans="1:256" s="41" customFormat="1" ht="22.5" customHeight="1" x14ac:dyDescent="0.2">
      <c r="A3" s="112" t="s">
        <v>23</v>
      </c>
      <c r="B3" s="115" t="s">
        <v>24</v>
      </c>
      <c r="C3" s="116"/>
      <c r="D3" s="116"/>
      <c r="E3" s="116"/>
      <c r="F3" s="116"/>
      <c r="G3" s="116"/>
      <c r="H3" s="116"/>
      <c r="I3" s="116"/>
      <c r="J3" s="117"/>
      <c r="K3" s="115" t="s">
        <v>25</v>
      </c>
      <c r="L3" s="118"/>
      <c r="M3" s="121" t="s">
        <v>26</v>
      </c>
      <c r="N3" s="39"/>
      <c r="O3" s="39"/>
      <c r="P3" s="39"/>
      <c r="Q3" s="39"/>
      <c r="R3" s="39"/>
      <c r="S3" s="39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41" customFormat="1" ht="22.5" customHeight="1" x14ac:dyDescent="0.2">
      <c r="A4" s="113"/>
      <c r="B4" s="98" t="s">
        <v>27</v>
      </c>
      <c r="C4" s="98" t="s">
        <v>28</v>
      </c>
      <c r="D4" s="68"/>
      <c r="E4" s="98" t="s">
        <v>29</v>
      </c>
      <c r="F4" s="98" t="s">
        <v>30</v>
      </c>
      <c r="G4" s="98" t="s">
        <v>31</v>
      </c>
      <c r="H4" s="98" t="s">
        <v>32</v>
      </c>
      <c r="I4" s="66"/>
      <c r="J4" s="68"/>
      <c r="K4" s="119"/>
      <c r="L4" s="120"/>
      <c r="M4" s="122"/>
      <c r="N4" s="39"/>
      <c r="O4" s="39"/>
      <c r="P4" s="39"/>
      <c r="Q4" s="39"/>
      <c r="R4" s="39"/>
      <c r="S4" s="39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11.25" customHeight="1" x14ac:dyDescent="0.2">
      <c r="A5" s="113"/>
      <c r="B5" s="124"/>
      <c r="C5" s="98" t="s">
        <v>33</v>
      </c>
      <c r="D5" s="98" t="s">
        <v>34</v>
      </c>
      <c r="E5" s="124"/>
      <c r="F5" s="124"/>
      <c r="G5" s="109"/>
      <c r="H5" s="98" t="s">
        <v>35</v>
      </c>
      <c r="I5" s="98" t="s">
        <v>36</v>
      </c>
      <c r="J5" s="68"/>
      <c r="K5" s="98" t="s">
        <v>37</v>
      </c>
      <c r="L5" s="98" t="s">
        <v>38</v>
      </c>
      <c r="M5" s="122"/>
    </row>
    <row r="6" spans="1:256" ht="21" customHeight="1" x14ac:dyDescent="0.2">
      <c r="A6" s="114"/>
      <c r="B6" s="108"/>
      <c r="C6" s="108"/>
      <c r="D6" s="99"/>
      <c r="E6" s="108"/>
      <c r="F6" s="108"/>
      <c r="G6" s="99"/>
      <c r="H6" s="108"/>
      <c r="I6" s="44" t="s">
        <v>39</v>
      </c>
      <c r="J6" s="44" t="s">
        <v>38</v>
      </c>
      <c r="K6" s="108"/>
      <c r="L6" s="99"/>
      <c r="M6" s="123"/>
    </row>
    <row r="7" spans="1:256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7">
        <v>13</v>
      </c>
    </row>
    <row r="8" spans="1:256" ht="56.25" x14ac:dyDescent="0.2">
      <c r="A8" s="15">
        <v>1</v>
      </c>
      <c r="B8" s="16" t="s">
        <v>65</v>
      </c>
      <c r="C8" s="16" t="s">
        <v>411</v>
      </c>
      <c r="D8" s="16">
        <v>7734384748</v>
      </c>
      <c r="E8" s="16" t="s">
        <v>66</v>
      </c>
      <c r="F8" s="16" t="s">
        <v>67</v>
      </c>
      <c r="G8" s="18">
        <v>1000000</v>
      </c>
      <c r="H8" s="16" t="s">
        <v>68</v>
      </c>
      <c r="I8" s="16" t="s">
        <v>69</v>
      </c>
      <c r="J8" s="18">
        <v>1000000</v>
      </c>
      <c r="K8" s="16" t="s">
        <v>70</v>
      </c>
      <c r="L8" s="18">
        <v>800000</v>
      </c>
      <c r="M8" s="17" t="s">
        <v>401</v>
      </c>
    </row>
    <row r="9" spans="1:256" ht="67.5" x14ac:dyDescent="0.2">
      <c r="A9" s="15">
        <v>2</v>
      </c>
      <c r="B9" s="16" t="s">
        <v>71</v>
      </c>
      <c r="C9" s="16" t="s">
        <v>72</v>
      </c>
      <c r="D9" s="16">
        <v>7103026211</v>
      </c>
      <c r="E9" s="16" t="s">
        <v>66</v>
      </c>
      <c r="F9" s="16" t="s">
        <v>73</v>
      </c>
      <c r="G9" s="18">
        <v>239000</v>
      </c>
      <c r="H9" s="16" t="s">
        <v>73</v>
      </c>
      <c r="I9" s="16" t="s">
        <v>74</v>
      </c>
      <c r="J9" s="18">
        <v>239000</v>
      </c>
      <c r="K9" s="16" t="s">
        <v>75</v>
      </c>
      <c r="L9" s="18">
        <v>100000</v>
      </c>
      <c r="M9" s="17" t="s">
        <v>401</v>
      </c>
    </row>
    <row r="10" spans="1:256" ht="21" customHeight="1" x14ac:dyDescent="0.2">
      <c r="A10" s="15"/>
      <c r="B10" s="16"/>
      <c r="C10" s="16"/>
      <c r="D10" s="19"/>
      <c r="E10" s="16"/>
      <c r="F10" s="16"/>
      <c r="G10" s="18"/>
      <c r="H10" s="16"/>
      <c r="I10" s="16"/>
      <c r="J10" s="16"/>
      <c r="K10" s="16" t="s">
        <v>76</v>
      </c>
      <c r="L10" s="18">
        <v>50000</v>
      </c>
      <c r="M10" s="17" t="s">
        <v>401</v>
      </c>
    </row>
    <row r="11" spans="1:256" ht="21" customHeight="1" x14ac:dyDescent="0.2">
      <c r="A11" s="20"/>
      <c r="B11" s="21"/>
      <c r="C11" s="21"/>
      <c r="D11" s="46"/>
      <c r="E11" s="21"/>
      <c r="F11" s="21"/>
      <c r="G11" s="22"/>
      <c r="H11" s="21"/>
      <c r="I11" s="21"/>
      <c r="J11" s="21"/>
      <c r="K11" s="21" t="s">
        <v>77</v>
      </c>
      <c r="L11" s="22">
        <v>30000</v>
      </c>
      <c r="M11" s="23" t="s">
        <v>401</v>
      </c>
    </row>
    <row r="12" spans="1:256" ht="18.75" customHeight="1" x14ac:dyDescent="0.2">
      <c r="A12" s="20"/>
      <c r="B12" s="21"/>
      <c r="C12" s="21"/>
      <c r="D12" s="46"/>
      <c r="E12" s="21"/>
      <c r="F12" s="21"/>
      <c r="G12" s="22"/>
      <c r="H12" s="21"/>
      <c r="I12" s="21"/>
      <c r="J12" s="21"/>
      <c r="K12" s="21" t="s">
        <v>78</v>
      </c>
      <c r="L12" s="22">
        <v>39000</v>
      </c>
      <c r="M12" s="23" t="s">
        <v>401</v>
      </c>
    </row>
    <row r="13" spans="1:256" ht="20.25" customHeight="1" x14ac:dyDescent="0.2">
      <c r="A13" s="20"/>
      <c r="B13" s="21"/>
      <c r="C13" s="21"/>
      <c r="D13" s="46"/>
      <c r="E13" s="21"/>
      <c r="F13" s="21"/>
      <c r="G13" s="22"/>
      <c r="H13" s="21"/>
      <c r="I13" s="21"/>
      <c r="J13" s="21"/>
      <c r="K13" s="21" t="s">
        <v>79</v>
      </c>
      <c r="L13" s="22">
        <v>20000</v>
      </c>
      <c r="M13" s="23" t="s">
        <v>401</v>
      </c>
    </row>
    <row r="14" spans="1:256" ht="90" x14ac:dyDescent="0.2">
      <c r="A14" s="20">
        <v>3</v>
      </c>
      <c r="B14" s="21" t="s">
        <v>80</v>
      </c>
      <c r="C14" s="21" t="s">
        <v>81</v>
      </c>
      <c r="D14" s="46">
        <v>7107089614</v>
      </c>
      <c r="E14" s="21" t="s">
        <v>66</v>
      </c>
      <c r="F14" s="21" t="s">
        <v>82</v>
      </c>
      <c r="G14" s="22">
        <v>1200000</v>
      </c>
      <c r="H14" s="21" t="s">
        <v>83</v>
      </c>
      <c r="I14" s="21" t="s">
        <v>84</v>
      </c>
      <c r="J14" s="22">
        <v>1200000</v>
      </c>
      <c r="K14" s="21" t="s">
        <v>85</v>
      </c>
      <c r="L14" s="22">
        <v>1200000</v>
      </c>
      <c r="M14" s="23" t="s">
        <v>401</v>
      </c>
    </row>
    <row r="15" spans="1:256" ht="45" x14ac:dyDescent="0.2">
      <c r="A15" s="20">
        <v>4</v>
      </c>
      <c r="B15" s="21" t="s">
        <v>86</v>
      </c>
      <c r="C15" s="21" t="s">
        <v>87</v>
      </c>
      <c r="D15" s="46">
        <v>6166117685</v>
      </c>
      <c r="E15" s="21" t="s">
        <v>66</v>
      </c>
      <c r="F15" s="21" t="s">
        <v>88</v>
      </c>
      <c r="G15" s="22">
        <v>250000</v>
      </c>
      <c r="H15" s="21" t="s">
        <v>89</v>
      </c>
      <c r="I15" s="21" t="s">
        <v>90</v>
      </c>
      <c r="J15" s="22">
        <v>250000</v>
      </c>
      <c r="K15" s="21" t="s">
        <v>91</v>
      </c>
      <c r="L15" s="22">
        <v>250000</v>
      </c>
      <c r="M15" s="23" t="s">
        <v>401</v>
      </c>
    </row>
    <row r="16" spans="1:256" ht="67.5" x14ac:dyDescent="0.2">
      <c r="A16" s="20">
        <v>5</v>
      </c>
      <c r="B16" s="21" t="s">
        <v>92</v>
      </c>
      <c r="C16" s="21" t="s">
        <v>93</v>
      </c>
      <c r="D16" s="46">
        <v>7111016922</v>
      </c>
      <c r="E16" s="21" t="s">
        <v>66</v>
      </c>
      <c r="F16" s="21" t="s">
        <v>94</v>
      </c>
      <c r="G16" s="22">
        <v>260000</v>
      </c>
      <c r="H16" s="21" t="s">
        <v>95</v>
      </c>
      <c r="I16" s="21" t="s">
        <v>96</v>
      </c>
      <c r="J16" s="22">
        <v>260000</v>
      </c>
      <c r="K16" s="21" t="s">
        <v>97</v>
      </c>
      <c r="L16" s="22">
        <v>78000</v>
      </c>
      <c r="M16" s="23" t="s">
        <v>401</v>
      </c>
    </row>
    <row r="17" spans="1:14" ht="22.5" x14ac:dyDescent="0.2">
      <c r="A17" s="20"/>
      <c r="B17" s="21"/>
      <c r="C17" s="21"/>
      <c r="D17" s="46"/>
      <c r="E17" s="21"/>
      <c r="F17" s="21"/>
      <c r="G17" s="22"/>
      <c r="H17" s="21"/>
      <c r="I17" s="21"/>
      <c r="J17" s="22"/>
      <c r="K17" s="21" t="s">
        <v>98</v>
      </c>
      <c r="L17" s="22">
        <v>182000</v>
      </c>
      <c r="M17" s="23" t="s">
        <v>401</v>
      </c>
    </row>
    <row r="18" spans="1:14" ht="33.75" x14ac:dyDescent="0.2">
      <c r="A18" s="20">
        <v>6</v>
      </c>
      <c r="B18" s="21" t="s">
        <v>99</v>
      </c>
      <c r="C18" s="21" t="s">
        <v>100</v>
      </c>
      <c r="D18" s="46">
        <v>5048054892</v>
      </c>
      <c r="E18" s="21" t="s">
        <v>66</v>
      </c>
      <c r="F18" s="21" t="s">
        <v>101</v>
      </c>
      <c r="G18" s="22">
        <v>50000</v>
      </c>
      <c r="H18" s="21" t="s">
        <v>102</v>
      </c>
      <c r="I18" s="21" t="s">
        <v>103</v>
      </c>
      <c r="J18" s="22">
        <v>50000</v>
      </c>
      <c r="K18" s="21" t="s">
        <v>104</v>
      </c>
      <c r="L18" s="22">
        <v>50000</v>
      </c>
      <c r="M18" s="23" t="s">
        <v>401</v>
      </c>
    </row>
    <row r="19" spans="1:14" ht="90" x14ac:dyDescent="0.2">
      <c r="A19" s="20">
        <v>7</v>
      </c>
      <c r="B19" s="21" t="s">
        <v>105</v>
      </c>
      <c r="C19" s="21" t="s">
        <v>106</v>
      </c>
      <c r="D19" s="46">
        <v>9909538635</v>
      </c>
      <c r="E19" s="21" t="s">
        <v>66</v>
      </c>
      <c r="F19" s="21" t="s">
        <v>412</v>
      </c>
      <c r="G19" s="22">
        <v>200000</v>
      </c>
      <c r="H19" s="21" t="s">
        <v>413</v>
      </c>
      <c r="I19" s="21" t="s">
        <v>107</v>
      </c>
      <c r="J19" s="22">
        <v>200000</v>
      </c>
      <c r="K19" s="21" t="s">
        <v>108</v>
      </c>
      <c r="L19" s="22">
        <v>200000</v>
      </c>
      <c r="M19" s="23" t="s">
        <v>401</v>
      </c>
    </row>
    <row r="20" spans="1:14" ht="56.25" x14ac:dyDescent="0.2">
      <c r="A20" s="20">
        <v>8</v>
      </c>
      <c r="B20" s="21" t="s">
        <v>109</v>
      </c>
      <c r="C20" s="21" t="s">
        <v>110</v>
      </c>
      <c r="D20" s="46">
        <v>7105517367</v>
      </c>
      <c r="E20" s="21" t="s">
        <v>66</v>
      </c>
      <c r="F20" s="21" t="s">
        <v>111</v>
      </c>
      <c r="G20" s="22">
        <v>99980</v>
      </c>
      <c r="H20" s="21" t="s">
        <v>112</v>
      </c>
      <c r="I20" s="21" t="s">
        <v>113</v>
      </c>
      <c r="J20" s="22">
        <v>99980</v>
      </c>
      <c r="K20" s="21" t="s">
        <v>114</v>
      </c>
      <c r="L20" s="22">
        <v>99980</v>
      </c>
      <c r="M20" s="23" t="s">
        <v>401</v>
      </c>
    </row>
    <row r="21" spans="1:14" ht="56.25" x14ac:dyDescent="0.2">
      <c r="A21" s="20">
        <v>9</v>
      </c>
      <c r="B21" s="21" t="s">
        <v>115</v>
      </c>
      <c r="C21" s="21" t="s">
        <v>110</v>
      </c>
      <c r="D21" s="46">
        <v>7105517367</v>
      </c>
      <c r="E21" s="21" t="s">
        <v>66</v>
      </c>
      <c r="F21" s="21" t="s">
        <v>116</v>
      </c>
      <c r="G21" s="22">
        <v>99980</v>
      </c>
      <c r="H21" s="21" t="s">
        <v>117</v>
      </c>
      <c r="I21" s="21" t="s">
        <v>118</v>
      </c>
      <c r="J21" s="22">
        <v>99980</v>
      </c>
      <c r="K21" s="21" t="s">
        <v>119</v>
      </c>
      <c r="L21" s="22">
        <v>99980</v>
      </c>
      <c r="M21" s="23" t="s">
        <v>401</v>
      </c>
    </row>
    <row r="22" spans="1:14" ht="48" customHeight="1" x14ac:dyDescent="0.3">
      <c r="A22" s="20">
        <v>10</v>
      </c>
      <c r="B22" s="21" t="s">
        <v>121</v>
      </c>
      <c r="C22" s="21" t="s">
        <v>122</v>
      </c>
      <c r="D22" s="46">
        <v>7105514574</v>
      </c>
      <c r="E22" s="21" t="s">
        <v>66</v>
      </c>
      <c r="F22" s="21" t="s">
        <v>123</v>
      </c>
      <c r="G22" s="22">
        <v>1500000</v>
      </c>
      <c r="H22" s="21" t="s">
        <v>124</v>
      </c>
      <c r="I22" s="21" t="s">
        <v>125</v>
      </c>
      <c r="J22" s="50">
        <v>750000</v>
      </c>
      <c r="K22" s="21" t="s">
        <v>184</v>
      </c>
      <c r="L22" s="22">
        <v>750000</v>
      </c>
      <c r="M22" s="23" t="s">
        <v>407</v>
      </c>
      <c r="N22" s="55"/>
    </row>
    <row r="23" spans="1:14" ht="45" x14ac:dyDescent="0.2">
      <c r="A23" s="20"/>
      <c r="B23" s="21"/>
      <c r="C23" s="21"/>
      <c r="D23" s="46"/>
      <c r="E23" s="21"/>
      <c r="F23" s="21"/>
      <c r="G23" s="22"/>
      <c r="H23" s="21" t="s">
        <v>130</v>
      </c>
      <c r="I23" s="21" t="s">
        <v>126</v>
      </c>
      <c r="J23" s="50">
        <v>750000</v>
      </c>
      <c r="K23" s="21" t="s">
        <v>185</v>
      </c>
      <c r="L23" s="22">
        <v>750000</v>
      </c>
      <c r="M23" s="23" t="s">
        <v>407</v>
      </c>
    </row>
    <row r="24" spans="1:14" ht="45" x14ac:dyDescent="0.2">
      <c r="A24" s="20">
        <v>11</v>
      </c>
      <c r="B24" s="21" t="s">
        <v>127</v>
      </c>
      <c r="C24" s="21" t="s">
        <v>128</v>
      </c>
      <c r="D24" s="46">
        <v>7726700943</v>
      </c>
      <c r="E24" s="21" t="s">
        <v>66</v>
      </c>
      <c r="F24" s="21" t="s">
        <v>129</v>
      </c>
      <c r="G24" s="22">
        <v>3000000</v>
      </c>
      <c r="H24" s="21" t="s">
        <v>170</v>
      </c>
      <c r="I24" s="21" t="s">
        <v>169</v>
      </c>
      <c r="J24" s="50">
        <v>1000000</v>
      </c>
      <c r="K24" s="21" t="s">
        <v>186</v>
      </c>
      <c r="L24" s="22">
        <v>1000000</v>
      </c>
      <c r="M24" s="23" t="s">
        <v>407</v>
      </c>
    </row>
    <row r="25" spans="1:14" ht="78.75" x14ac:dyDescent="0.2">
      <c r="A25" s="20"/>
      <c r="B25" s="21"/>
      <c r="C25" s="21"/>
      <c r="D25" s="46"/>
      <c r="E25" s="21"/>
      <c r="F25" s="21"/>
      <c r="G25" s="22"/>
      <c r="H25" s="51" t="s">
        <v>172</v>
      </c>
      <c r="I25" s="21" t="s">
        <v>171</v>
      </c>
      <c r="J25" s="50">
        <v>500000</v>
      </c>
      <c r="K25" s="21" t="s">
        <v>187</v>
      </c>
      <c r="L25" s="22">
        <v>500000</v>
      </c>
      <c r="M25" s="23" t="s">
        <v>407</v>
      </c>
    </row>
    <row r="26" spans="1:14" ht="140.1" customHeight="1" x14ac:dyDescent="0.2">
      <c r="A26" s="15">
        <v>12</v>
      </c>
      <c r="B26" s="16" t="s">
        <v>192</v>
      </c>
      <c r="C26" s="16" t="s">
        <v>131</v>
      </c>
      <c r="D26" s="16">
        <v>7106002846</v>
      </c>
      <c r="E26" s="16" t="s">
        <v>66</v>
      </c>
      <c r="F26" s="16" t="s">
        <v>132</v>
      </c>
      <c r="G26" s="18">
        <v>3200000</v>
      </c>
      <c r="H26" s="52" t="s">
        <v>133</v>
      </c>
      <c r="I26" s="16" t="s">
        <v>134</v>
      </c>
      <c r="J26" s="18">
        <v>1000000</v>
      </c>
      <c r="K26" s="16" t="s">
        <v>135</v>
      </c>
      <c r="L26" s="18">
        <v>1000000</v>
      </c>
      <c r="M26" s="17" t="s">
        <v>401</v>
      </c>
    </row>
    <row r="27" spans="1:14" ht="150" customHeight="1" x14ac:dyDescent="0.2">
      <c r="A27" s="15"/>
      <c r="B27" s="16"/>
      <c r="C27" s="16"/>
      <c r="D27" s="16"/>
      <c r="E27" s="16"/>
      <c r="F27" s="16"/>
      <c r="G27" s="18"/>
      <c r="H27" s="53" t="s">
        <v>136</v>
      </c>
      <c r="I27" s="16" t="s">
        <v>137</v>
      </c>
      <c r="J27" s="18">
        <v>900000</v>
      </c>
      <c r="K27" s="16" t="s">
        <v>138</v>
      </c>
      <c r="L27" s="18">
        <v>900000</v>
      </c>
      <c r="M27" s="17" t="s">
        <v>401</v>
      </c>
    </row>
    <row r="28" spans="1:14" ht="99.95" customHeight="1" x14ac:dyDescent="0.2">
      <c r="A28" s="15">
        <v>13</v>
      </c>
      <c r="B28" s="16" t="s">
        <v>193</v>
      </c>
      <c r="C28" s="16" t="s">
        <v>414</v>
      </c>
      <c r="D28" s="16">
        <v>71055155987</v>
      </c>
      <c r="E28" s="16" t="s">
        <v>66</v>
      </c>
      <c r="F28" s="16" t="s">
        <v>140</v>
      </c>
      <c r="G28" s="18">
        <v>11495021.199999999</v>
      </c>
      <c r="H28" s="16" t="s">
        <v>141</v>
      </c>
      <c r="I28" s="16" t="s">
        <v>168</v>
      </c>
      <c r="J28" s="18">
        <v>5995021.2000000002</v>
      </c>
      <c r="K28" s="16" t="s">
        <v>142</v>
      </c>
      <c r="L28" s="18">
        <v>5495021.2000000002</v>
      </c>
      <c r="M28" s="23" t="s">
        <v>407</v>
      </c>
    </row>
    <row r="29" spans="1:14" ht="99.95" customHeight="1" x14ac:dyDescent="0.2">
      <c r="A29" s="15"/>
      <c r="B29" s="16"/>
      <c r="C29" s="16"/>
      <c r="D29" s="16"/>
      <c r="E29" s="16"/>
      <c r="F29" s="16"/>
      <c r="G29" s="18"/>
      <c r="H29" s="16"/>
      <c r="I29" s="16" t="s">
        <v>139</v>
      </c>
      <c r="J29" s="18"/>
      <c r="K29" s="16" t="s">
        <v>397</v>
      </c>
      <c r="L29" s="18">
        <v>500000</v>
      </c>
      <c r="M29" s="23" t="s">
        <v>407</v>
      </c>
    </row>
    <row r="30" spans="1:14" ht="45" x14ac:dyDescent="0.2">
      <c r="A30" s="15"/>
      <c r="B30" s="16"/>
      <c r="C30" s="16"/>
      <c r="D30" s="19"/>
      <c r="E30" s="16"/>
      <c r="F30" s="16"/>
      <c r="G30" s="18"/>
      <c r="H30" s="16" t="s">
        <v>143</v>
      </c>
      <c r="I30" s="16" t="s">
        <v>144</v>
      </c>
      <c r="J30" s="18">
        <v>3000000</v>
      </c>
      <c r="K30" s="16" t="s">
        <v>145</v>
      </c>
      <c r="L30" s="18">
        <v>3000000</v>
      </c>
      <c r="M30" s="23" t="s">
        <v>407</v>
      </c>
    </row>
    <row r="31" spans="1:14" ht="99.95" customHeight="1" x14ac:dyDescent="0.2">
      <c r="A31" s="20">
        <v>14</v>
      </c>
      <c r="B31" s="21" t="s">
        <v>175</v>
      </c>
      <c r="C31" s="21" t="s">
        <v>176</v>
      </c>
      <c r="D31" s="46">
        <v>7130501353</v>
      </c>
      <c r="E31" s="21" t="s">
        <v>66</v>
      </c>
      <c r="F31" s="21" t="s">
        <v>146</v>
      </c>
      <c r="G31" s="22">
        <v>350000</v>
      </c>
      <c r="H31" s="52" t="s">
        <v>147</v>
      </c>
      <c r="I31" s="21" t="s">
        <v>148</v>
      </c>
      <c r="J31" s="22">
        <v>175000</v>
      </c>
      <c r="K31" s="21" t="s">
        <v>149</v>
      </c>
      <c r="L31" s="22">
        <v>175000</v>
      </c>
      <c r="M31" s="23" t="s">
        <v>401</v>
      </c>
    </row>
    <row r="32" spans="1:14" ht="45" x14ac:dyDescent="0.2">
      <c r="A32" s="20"/>
      <c r="B32" s="21"/>
      <c r="C32" s="21"/>
      <c r="D32" s="46"/>
      <c r="E32" s="21"/>
      <c r="F32" s="21"/>
      <c r="G32" s="22"/>
      <c r="H32" s="52" t="s">
        <v>150</v>
      </c>
      <c r="I32" s="21" t="s">
        <v>151</v>
      </c>
      <c r="J32" s="22">
        <v>175000</v>
      </c>
      <c r="K32" s="21" t="s">
        <v>152</v>
      </c>
      <c r="L32" s="22">
        <v>175000</v>
      </c>
      <c r="M32" s="23" t="s">
        <v>401</v>
      </c>
    </row>
    <row r="33" spans="1:14" ht="99.95" customHeight="1" x14ac:dyDescent="0.2">
      <c r="A33" s="20">
        <v>15</v>
      </c>
      <c r="B33" s="21" t="s">
        <v>194</v>
      </c>
      <c r="C33" s="21" t="s">
        <v>153</v>
      </c>
      <c r="D33" s="46">
        <v>7104006990</v>
      </c>
      <c r="E33" s="21" t="s">
        <v>66</v>
      </c>
      <c r="F33" s="21" t="s">
        <v>154</v>
      </c>
      <c r="G33" s="22">
        <v>90000</v>
      </c>
      <c r="H33" s="53" t="s">
        <v>155</v>
      </c>
      <c r="I33" s="21" t="s">
        <v>156</v>
      </c>
      <c r="J33" s="22">
        <v>90000</v>
      </c>
      <c r="K33" s="21" t="s">
        <v>157</v>
      </c>
      <c r="L33" s="22">
        <v>90000</v>
      </c>
      <c r="M33" s="23" t="s">
        <v>401</v>
      </c>
    </row>
    <row r="34" spans="1:14" ht="99.95" customHeight="1" x14ac:dyDescent="0.2">
      <c r="A34" s="20">
        <v>16</v>
      </c>
      <c r="B34" s="21" t="s">
        <v>195</v>
      </c>
      <c r="C34" s="21" t="s">
        <v>128</v>
      </c>
      <c r="D34" s="46">
        <v>7726700943</v>
      </c>
      <c r="E34" s="21" t="s">
        <v>66</v>
      </c>
      <c r="F34" s="21" t="s">
        <v>177</v>
      </c>
      <c r="G34" s="22">
        <v>5000000</v>
      </c>
      <c r="H34" s="53" t="s">
        <v>179</v>
      </c>
      <c r="I34" s="21" t="s">
        <v>178</v>
      </c>
      <c r="J34" s="22">
        <v>500000</v>
      </c>
      <c r="K34" s="21" t="s">
        <v>188</v>
      </c>
      <c r="L34" s="22">
        <v>500000</v>
      </c>
      <c r="M34" s="23" t="s">
        <v>407</v>
      </c>
    </row>
    <row r="35" spans="1:14" ht="50.25" customHeight="1" x14ac:dyDescent="0.2">
      <c r="A35" s="20"/>
      <c r="B35" s="21"/>
      <c r="C35" s="21"/>
      <c r="D35" s="46"/>
      <c r="E35" s="21"/>
      <c r="F35" s="21"/>
      <c r="G35" s="22"/>
      <c r="H35" s="53" t="s">
        <v>180</v>
      </c>
      <c r="I35" s="21" t="s">
        <v>182</v>
      </c>
      <c r="J35" s="22">
        <v>2000000</v>
      </c>
      <c r="K35" s="21" t="s">
        <v>399</v>
      </c>
      <c r="L35" s="22">
        <v>2000000</v>
      </c>
      <c r="M35" s="23" t="s">
        <v>407</v>
      </c>
    </row>
    <row r="36" spans="1:14" ht="48" customHeight="1" x14ac:dyDescent="0.2">
      <c r="A36" s="20"/>
      <c r="B36" s="21"/>
      <c r="C36" s="21"/>
      <c r="D36" s="46"/>
      <c r="E36" s="21"/>
      <c r="F36" s="21"/>
      <c r="G36" s="22"/>
      <c r="H36" s="53" t="s">
        <v>181</v>
      </c>
      <c r="I36" s="21" t="s">
        <v>183</v>
      </c>
      <c r="J36" s="22">
        <v>2000000</v>
      </c>
      <c r="K36" s="21" t="s">
        <v>189</v>
      </c>
      <c r="L36" s="22">
        <v>2000000</v>
      </c>
      <c r="M36" s="23" t="s">
        <v>407</v>
      </c>
    </row>
    <row r="37" spans="1:14" ht="99.95" customHeight="1" x14ac:dyDescent="0.2">
      <c r="A37" s="20">
        <v>17</v>
      </c>
      <c r="B37" s="21" t="s">
        <v>196</v>
      </c>
      <c r="C37" s="21" t="s">
        <v>158</v>
      </c>
      <c r="D37" s="46">
        <v>7100003223</v>
      </c>
      <c r="E37" s="21" t="s">
        <v>410</v>
      </c>
      <c r="F37" s="21" t="s">
        <v>159</v>
      </c>
      <c r="G37" s="22">
        <v>430000</v>
      </c>
      <c r="H37" s="21"/>
      <c r="I37" s="21"/>
      <c r="J37" s="22"/>
      <c r="K37" s="21" t="s">
        <v>160</v>
      </c>
      <c r="L37" s="22">
        <v>430000</v>
      </c>
      <c r="M37" s="23" t="s">
        <v>407</v>
      </c>
    </row>
    <row r="38" spans="1:14" ht="99.95" customHeight="1" x14ac:dyDescent="0.2">
      <c r="A38" s="20">
        <v>18</v>
      </c>
      <c r="B38" s="21" t="s">
        <v>197</v>
      </c>
      <c r="C38" s="21" t="s">
        <v>158</v>
      </c>
      <c r="D38" s="46">
        <v>7100003223</v>
      </c>
      <c r="E38" s="21" t="s">
        <v>410</v>
      </c>
      <c r="F38" s="21" t="s">
        <v>161</v>
      </c>
      <c r="G38" s="22">
        <v>532000</v>
      </c>
      <c r="H38" s="21"/>
      <c r="I38" s="21"/>
      <c r="J38" s="22"/>
      <c r="K38" s="21" t="s">
        <v>396</v>
      </c>
      <c r="L38" s="22">
        <v>532000</v>
      </c>
      <c r="M38" s="23" t="s">
        <v>408</v>
      </c>
    </row>
    <row r="39" spans="1:14" ht="45" x14ac:dyDescent="0.3">
      <c r="A39" s="20">
        <v>19</v>
      </c>
      <c r="B39" s="21" t="s">
        <v>198</v>
      </c>
      <c r="C39" s="21" t="s">
        <v>158</v>
      </c>
      <c r="D39" s="46">
        <v>7100003223</v>
      </c>
      <c r="E39" s="21" t="s">
        <v>173</v>
      </c>
      <c r="F39" s="21" t="s">
        <v>162</v>
      </c>
      <c r="G39" s="22">
        <v>1000000</v>
      </c>
      <c r="H39" s="21"/>
      <c r="I39" s="21"/>
      <c r="J39" s="22"/>
      <c r="K39" s="21" t="s">
        <v>174</v>
      </c>
      <c r="L39" s="22">
        <v>1000000</v>
      </c>
      <c r="M39" s="23" t="s">
        <v>408</v>
      </c>
      <c r="N39" s="55"/>
    </row>
    <row r="40" spans="1:14" ht="99.95" customHeight="1" x14ac:dyDescent="0.2">
      <c r="A40" s="20">
        <v>20</v>
      </c>
      <c r="B40" s="21" t="s">
        <v>199</v>
      </c>
      <c r="C40" s="21" t="s">
        <v>158</v>
      </c>
      <c r="D40" s="46">
        <v>7100003223</v>
      </c>
      <c r="E40" s="21" t="s">
        <v>410</v>
      </c>
      <c r="F40" s="21" t="s">
        <v>163</v>
      </c>
      <c r="G40" s="22">
        <v>482000</v>
      </c>
      <c r="H40" s="21"/>
      <c r="I40" s="21"/>
      <c r="J40" s="22"/>
      <c r="K40" s="21" t="s">
        <v>164</v>
      </c>
      <c r="L40" s="22">
        <v>482000</v>
      </c>
      <c r="M40" s="23" t="s">
        <v>401</v>
      </c>
    </row>
    <row r="41" spans="1:14" ht="99.95" customHeight="1" x14ac:dyDescent="0.2">
      <c r="A41" s="20">
        <v>21</v>
      </c>
      <c r="B41" s="21" t="s">
        <v>200</v>
      </c>
      <c r="C41" s="21" t="s">
        <v>158</v>
      </c>
      <c r="D41" s="46">
        <v>7100003223</v>
      </c>
      <c r="E41" s="21" t="s">
        <v>410</v>
      </c>
      <c r="F41" s="21" t="s">
        <v>165</v>
      </c>
      <c r="G41" s="22">
        <v>350000</v>
      </c>
      <c r="H41" s="21"/>
      <c r="I41" s="21"/>
      <c r="J41" s="22"/>
      <c r="K41" s="21" t="s">
        <v>400</v>
      </c>
      <c r="L41" s="22">
        <v>350000</v>
      </c>
      <c r="M41" s="23" t="s">
        <v>409</v>
      </c>
    </row>
    <row r="42" spans="1:14" ht="78.75" x14ac:dyDescent="0.2">
      <c r="A42" s="20">
        <v>22</v>
      </c>
      <c r="B42" s="21" t="s">
        <v>201</v>
      </c>
      <c r="C42" s="21" t="s">
        <v>158</v>
      </c>
      <c r="D42" s="46">
        <v>7100003223</v>
      </c>
      <c r="E42" s="21" t="s">
        <v>173</v>
      </c>
      <c r="F42" s="21" t="s">
        <v>166</v>
      </c>
      <c r="G42" s="22">
        <v>500000</v>
      </c>
      <c r="H42" s="21"/>
      <c r="I42" s="21"/>
      <c r="J42" s="22"/>
      <c r="K42" s="21" t="s">
        <v>167</v>
      </c>
      <c r="L42" s="22">
        <v>500000</v>
      </c>
      <c r="M42" s="23" t="s">
        <v>408</v>
      </c>
    </row>
    <row r="43" spans="1:14" ht="56.25" x14ac:dyDescent="0.2">
      <c r="A43" s="20">
        <v>23</v>
      </c>
      <c r="B43" s="21" t="s">
        <v>202</v>
      </c>
      <c r="C43" s="21" t="s">
        <v>158</v>
      </c>
      <c r="D43" s="46">
        <v>7100003223</v>
      </c>
      <c r="E43" s="21" t="s">
        <v>173</v>
      </c>
      <c r="F43" s="21" t="s">
        <v>190</v>
      </c>
      <c r="G43" s="22">
        <v>1000000</v>
      </c>
      <c r="H43" s="21"/>
      <c r="I43" s="21"/>
      <c r="J43" s="22"/>
      <c r="K43" s="21" t="s">
        <v>191</v>
      </c>
      <c r="L43" s="22">
        <v>1000000</v>
      </c>
      <c r="M43" s="23" t="s">
        <v>401</v>
      </c>
    </row>
    <row r="44" spans="1:14" ht="45" x14ac:dyDescent="0.2">
      <c r="A44" s="20">
        <v>24</v>
      </c>
      <c r="B44" s="21" t="s">
        <v>203</v>
      </c>
      <c r="C44" s="21" t="s">
        <v>415</v>
      </c>
      <c r="D44" s="46">
        <v>7107509788</v>
      </c>
      <c r="E44" s="46" t="s">
        <v>66</v>
      </c>
      <c r="F44" s="21" t="s">
        <v>204</v>
      </c>
      <c r="G44" s="22">
        <v>250000</v>
      </c>
      <c r="H44" s="21" t="s">
        <v>205</v>
      </c>
      <c r="I44" s="21" t="s">
        <v>206</v>
      </c>
      <c r="J44" s="22">
        <v>250000</v>
      </c>
      <c r="K44" s="21" t="s">
        <v>207</v>
      </c>
      <c r="L44" s="22">
        <v>250000</v>
      </c>
      <c r="M44" s="23" t="s">
        <v>401</v>
      </c>
    </row>
    <row r="45" spans="1:14" ht="45" x14ac:dyDescent="0.2">
      <c r="A45" s="20">
        <v>25</v>
      </c>
      <c r="B45" s="21" t="s">
        <v>208</v>
      </c>
      <c r="C45" s="21" t="s">
        <v>209</v>
      </c>
      <c r="D45" s="46">
        <v>7802882374</v>
      </c>
      <c r="E45" s="46" t="s">
        <v>66</v>
      </c>
      <c r="F45" s="21" t="s">
        <v>210</v>
      </c>
      <c r="G45" s="22">
        <v>150000</v>
      </c>
      <c r="H45" s="21" t="s">
        <v>211</v>
      </c>
      <c r="I45" s="21" t="s">
        <v>385</v>
      </c>
      <c r="J45" s="22">
        <v>75000</v>
      </c>
      <c r="K45" s="21" t="s">
        <v>212</v>
      </c>
      <c r="L45" s="22">
        <v>75000</v>
      </c>
      <c r="M45" s="23" t="s">
        <v>408</v>
      </c>
    </row>
    <row r="46" spans="1:14" ht="45" x14ac:dyDescent="0.2">
      <c r="A46" s="20"/>
      <c r="B46" s="46"/>
      <c r="C46" s="46"/>
      <c r="D46" s="46"/>
      <c r="E46" s="46"/>
      <c r="F46" s="21"/>
      <c r="G46" s="22"/>
      <c r="H46" s="21" t="s">
        <v>213</v>
      </c>
      <c r="I46" s="21" t="s">
        <v>386</v>
      </c>
      <c r="J46" s="22">
        <v>75000</v>
      </c>
      <c r="K46" s="21" t="s">
        <v>214</v>
      </c>
      <c r="L46" s="22">
        <v>75000</v>
      </c>
      <c r="M46" s="23" t="s">
        <v>408</v>
      </c>
    </row>
    <row r="47" spans="1:14" ht="45" x14ac:dyDescent="0.2">
      <c r="A47" s="20">
        <v>26</v>
      </c>
      <c r="B47" s="21" t="s">
        <v>215</v>
      </c>
      <c r="C47" s="46" t="s">
        <v>216</v>
      </c>
      <c r="D47" s="46">
        <v>7118506482</v>
      </c>
      <c r="E47" s="46" t="s">
        <v>66</v>
      </c>
      <c r="F47" s="21" t="s">
        <v>217</v>
      </c>
      <c r="G47" s="22">
        <v>200000</v>
      </c>
      <c r="H47" s="21" t="s">
        <v>218</v>
      </c>
      <c r="I47" s="21" t="s">
        <v>219</v>
      </c>
      <c r="J47" s="22">
        <v>200000</v>
      </c>
      <c r="K47" s="21" t="s">
        <v>220</v>
      </c>
      <c r="L47" s="22">
        <v>100000</v>
      </c>
      <c r="M47" s="23" t="s">
        <v>408</v>
      </c>
    </row>
    <row r="48" spans="1:14" ht="45" x14ac:dyDescent="0.2">
      <c r="A48" s="20"/>
      <c r="B48" s="46"/>
      <c r="C48" s="46"/>
      <c r="D48" s="46"/>
      <c r="E48" s="46"/>
      <c r="F48" s="21"/>
      <c r="G48" s="22"/>
      <c r="H48" s="21"/>
      <c r="I48" s="21"/>
      <c r="J48" s="22"/>
      <c r="K48" s="21" t="s">
        <v>221</v>
      </c>
      <c r="L48" s="22">
        <v>100000</v>
      </c>
      <c r="M48" s="23" t="s">
        <v>408</v>
      </c>
    </row>
    <row r="49" spans="1:13" ht="56.25" x14ac:dyDescent="0.2">
      <c r="A49" s="20">
        <v>27</v>
      </c>
      <c r="B49" s="21" t="s">
        <v>222</v>
      </c>
      <c r="C49" s="21" t="s">
        <v>223</v>
      </c>
      <c r="D49" s="46">
        <v>5010031470</v>
      </c>
      <c r="E49" s="46" t="s">
        <v>66</v>
      </c>
      <c r="F49" s="21" t="s">
        <v>224</v>
      </c>
      <c r="G49" s="22">
        <v>1000000</v>
      </c>
      <c r="H49" s="21" t="s">
        <v>225</v>
      </c>
      <c r="I49" s="21" t="s">
        <v>365</v>
      </c>
      <c r="J49" s="22">
        <v>1000000</v>
      </c>
      <c r="K49" s="21" t="s">
        <v>249</v>
      </c>
      <c r="L49" s="22">
        <v>500000</v>
      </c>
      <c r="M49" s="23" t="s">
        <v>407</v>
      </c>
    </row>
    <row r="50" spans="1:13" ht="45" x14ac:dyDescent="0.2">
      <c r="A50" s="20"/>
      <c r="B50" s="46"/>
      <c r="C50" s="46"/>
      <c r="D50" s="46"/>
      <c r="E50" s="46"/>
      <c r="F50" s="21"/>
      <c r="G50" s="22"/>
      <c r="H50" s="21"/>
      <c r="I50" s="21"/>
      <c r="J50" s="22"/>
      <c r="K50" s="21" t="s">
        <v>226</v>
      </c>
      <c r="L50" s="22">
        <v>500000</v>
      </c>
      <c r="M50" s="23" t="s">
        <v>407</v>
      </c>
    </row>
    <row r="51" spans="1:13" ht="56.25" x14ac:dyDescent="0.2">
      <c r="A51" s="20">
        <v>28</v>
      </c>
      <c r="B51" s="21" t="s">
        <v>227</v>
      </c>
      <c r="C51" s="21" t="s">
        <v>158</v>
      </c>
      <c r="D51" s="46">
        <v>7100003223</v>
      </c>
      <c r="E51" s="21" t="s">
        <v>410</v>
      </c>
      <c r="F51" s="21" t="s">
        <v>228</v>
      </c>
      <c r="G51" s="22">
        <v>380000</v>
      </c>
      <c r="H51" s="21"/>
      <c r="I51" s="21"/>
      <c r="J51" s="22"/>
      <c r="K51" s="21" t="s">
        <v>229</v>
      </c>
      <c r="L51" s="22">
        <v>380000</v>
      </c>
      <c r="M51" s="23" t="s">
        <v>401</v>
      </c>
    </row>
    <row r="52" spans="1:13" ht="56.25" x14ac:dyDescent="0.2">
      <c r="A52" s="20">
        <v>29</v>
      </c>
      <c r="B52" s="21" t="s">
        <v>230</v>
      </c>
      <c r="C52" s="21" t="s">
        <v>158</v>
      </c>
      <c r="D52" s="46">
        <v>7100003223</v>
      </c>
      <c r="E52" s="21" t="s">
        <v>410</v>
      </c>
      <c r="F52" s="21" t="s">
        <v>231</v>
      </c>
      <c r="G52" s="22">
        <v>430000</v>
      </c>
      <c r="H52" s="21"/>
      <c r="I52" s="21"/>
      <c r="J52" s="22"/>
      <c r="K52" s="21" t="s">
        <v>232</v>
      </c>
      <c r="L52" s="22">
        <v>430000</v>
      </c>
      <c r="M52" s="23" t="s">
        <v>409</v>
      </c>
    </row>
    <row r="53" spans="1:13" ht="67.5" x14ac:dyDescent="0.2">
      <c r="A53" s="20">
        <v>30</v>
      </c>
      <c r="B53" s="21" t="s">
        <v>233</v>
      </c>
      <c r="C53" s="21" t="s">
        <v>158</v>
      </c>
      <c r="D53" s="46">
        <v>7100003223</v>
      </c>
      <c r="E53" s="21" t="s">
        <v>234</v>
      </c>
      <c r="F53" s="21" t="s">
        <v>235</v>
      </c>
      <c r="G53" s="22">
        <v>500000</v>
      </c>
      <c r="H53" s="21"/>
      <c r="I53" s="21"/>
      <c r="J53" s="22"/>
      <c r="K53" s="21" t="s">
        <v>236</v>
      </c>
      <c r="L53" s="22">
        <v>500000</v>
      </c>
      <c r="M53" s="23" t="s">
        <v>408</v>
      </c>
    </row>
    <row r="54" spans="1:13" ht="56.25" x14ac:dyDescent="0.2">
      <c r="A54" s="20">
        <v>31</v>
      </c>
      <c r="B54" s="21" t="s">
        <v>237</v>
      </c>
      <c r="C54" s="21" t="s">
        <v>158</v>
      </c>
      <c r="D54" s="46">
        <v>7100003223</v>
      </c>
      <c r="E54" s="21" t="s">
        <v>234</v>
      </c>
      <c r="F54" s="21" t="s">
        <v>238</v>
      </c>
      <c r="G54" s="22">
        <v>400000</v>
      </c>
      <c r="H54" s="21"/>
      <c r="I54" s="21"/>
      <c r="J54" s="22"/>
      <c r="K54" s="21" t="s">
        <v>239</v>
      </c>
      <c r="L54" s="22">
        <v>400000</v>
      </c>
      <c r="M54" s="23" t="s">
        <v>401</v>
      </c>
    </row>
    <row r="55" spans="1:13" ht="45" x14ac:dyDescent="0.2">
      <c r="A55" s="20">
        <v>32</v>
      </c>
      <c r="B55" s="21" t="s">
        <v>240</v>
      </c>
      <c r="C55" s="21" t="s">
        <v>158</v>
      </c>
      <c r="D55" s="46">
        <v>7100003223</v>
      </c>
      <c r="E55" s="21" t="s">
        <v>234</v>
      </c>
      <c r="F55" s="21" t="s">
        <v>241</v>
      </c>
      <c r="G55" s="22">
        <v>300000</v>
      </c>
      <c r="H55" s="21"/>
      <c r="I55" s="21"/>
      <c r="J55" s="22"/>
      <c r="K55" s="21" t="s">
        <v>242</v>
      </c>
      <c r="L55" s="22">
        <v>300000</v>
      </c>
      <c r="M55" s="23" t="s">
        <v>401</v>
      </c>
    </row>
    <row r="56" spans="1:13" ht="45" x14ac:dyDescent="0.2">
      <c r="A56" s="20">
        <v>33</v>
      </c>
      <c r="B56" s="21" t="s">
        <v>243</v>
      </c>
      <c r="C56" s="21" t="s">
        <v>158</v>
      </c>
      <c r="D56" s="46">
        <v>7100003223</v>
      </c>
      <c r="E56" s="21" t="s">
        <v>234</v>
      </c>
      <c r="F56" s="21" t="s">
        <v>244</v>
      </c>
      <c r="G56" s="22">
        <v>300000</v>
      </c>
      <c r="H56" s="21"/>
      <c r="I56" s="21"/>
      <c r="J56" s="22"/>
      <c r="K56" s="21" t="s">
        <v>245</v>
      </c>
      <c r="L56" s="22">
        <v>300000</v>
      </c>
      <c r="M56" s="23" t="s">
        <v>401</v>
      </c>
    </row>
    <row r="57" spans="1:13" ht="33.75" x14ac:dyDescent="0.2">
      <c r="A57" s="20">
        <v>34</v>
      </c>
      <c r="B57" s="21" t="s">
        <v>246</v>
      </c>
      <c r="C57" s="21" t="s">
        <v>158</v>
      </c>
      <c r="D57" s="21">
        <v>7100003223</v>
      </c>
      <c r="E57" s="21" t="s">
        <v>234</v>
      </c>
      <c r="F57" s="21" t="s">
        <v>247</v>
      </c>
      <c r="G57" s="22">
        <v>200000</v>
      </c>
      <c r="H57" s="21"/>
      <c r="I57" s="21"/>
      <c r="J57" s="22"/>
      <c r="K57" s="21" t="s">
        <v>248</v>
      </c>
      <c r="L57" s="22">
        <v>200000</v>
      </c>
      <c r="M57" s="23" t="s">
        <v>401</v>
      </c>
    </row>
    <row r="58" spans="1:13" ht="45" x14ac:dyDescent="0.2">
      <c r="A58" s="15">
        <v>35</v>
      </c>
      <c r="B58" s="16" t="s">
        <v>250</v>
      </c>
      <c r="C58" s="16" t="s">
        <v>251</v>
      </c>
      <c r="D58" s="16">
        <v>7105515987</v>
      </c>
      <c r="E58" s="16" t="s">
        <v>66</v>
      </c>
      <c r="F58" s="16" t="s">
        <v>252</v>
      </c>
      <c r="G58" s="18">
        <v>3500000</v>
      </c>
      <c r="H58" s="16" t="s">
        <v>253</v>
      </c>
      <c r="I58" s="16" t="s">
        <v>254</v>
      </c>
      <c r="J58" s="18">
        <v>2000000</v>
      </c>
      <c r="K58" s="16" t="s">
        <v>398</v>
      </c>
      <c r="L58" s="18">
        <v>2000000</v>
      </c>
      <c r="M58" s="23" t="s">
        <v>407</v>
      </c>
    </row>
    <row r="59" spans="1:13" ht="67.5" x14ac:dyDescent="0.2">
      <c r="A59" s="15">
        <v>36</v>
      </c>
      <c r="B59" s="16" t="s">
        <v>255</v>
      </c>
      <c r="C59" s="16" t="s">
        <v>251</v>
      </c>
      <c r="D59" s="16">
        <v>7105515987</v>
      </c>
      <c r="E59" s="16" t="s">
        <v>66</v>
      </c>
      <c r="F59" s="16" t="s">
        <v>256</v>
      </c>
      <c r="G59" s="18">
        <v>4100000</v>
      </c>
      <c r="H59" s="16" t="s">
        <v>257</v>
      </c>
      <c r="I59" s="16" t="s">
        <v>258</v>
      </c>
      <c r="J59" s="18">
        <v>1987000</v>
      </c>
      <c r="K59" s="16" t="s">
        <v>259</v>
      </c>
      <c r="L59" s="18">
        <v>1987000</v>
      </c>
      <c r="M59" s="23" t="s">
        <v>407</v>
      </c>
    </row>
    <row r="60" spans="1:13" ht="56.25" customHeight="1" x14ac:dyDescent="0.2">
      <c r="A60" s="15">
        <v>37</v>
      </c>
      <c r="B60" s="16" t="s">
        <v>260</v>
      </c>
      <c r="C60" s="16" t="s">
        <v>251</v>
      </c>
      <c r="D60" s="16">
        <v>7105515987</v>
      </c>
      <c r="E60" s="16" t="s">
        <v>66</v>
      </c>
      <c r="F60" s="16" t="s">
        <v>261</v>
      </c>
      <c r="G60" s="18">
        <v>5000000</v>
      </c>
      <c r="H60" s="16" t="s">
        <v>262</v>
      </c>
      <c r="I60" s="16" t="s">
        <v>263</v>
      </c>
      <c r="J60" s="18">
        <v>2500000</v>
      </c>
      <c r="K60" s="16" t="s">
        <v>264</v>
      </c>
      <c r="L60" s="18">
        <v>2500000</v>
      </c>
      <c r="M60" s="23" t="s">
        <v>407</v>
      </c>
    </row>
    <row r="61" spans="1:13" ht="119.25" customHeight="1" x14ac:dyDescent="0.2">
      <c r="A61" s="15">
        <v>38</v>
      </c>
      <c r="B61" s="16" t="s">
        <v>265</v>
      </c>
      <c r="C61" s="16" t="s">
        <v>251</v>
      </c>
      <c r="D61" s="16">
        <v>7105515987</v>
      </c>
      <c r="E61" s="16" t="s">
        <v>66</v>
      </c>
      <c r="F61" s="16" t="s">
        <v>266</v>
      </c>
      <c r="G61" s="18">
        <v>2000000</v>
      </c>
      <c r="H61" s="16" t="s">
        <v>267</v>
      </c>
      <c r="I61" s="16" t="s">
        <v>268</v>
      </c>
      <c r="J61" s="18">
        <v>2000000</v>
      </c>
      <c r="K61" s="16" t="s">
        <v>269</v>
      </c>
      <c r="L61" s="18">
        <v>2000000</v>
      </c>
      <c r="M61" s="23" t="s">
        <v>407</v>
      </c>
    </row>
    <row r="62" spans="1:13" ht="45" x14ac:dyDescent="0.2">
      <c r="A62" s="15">
        <v>39</v>
      </c>
      <c r="B62" s="16" t="s">
        <v>270</v>
      </c>
      <c r="C62" s="16" t="s">
        <v>251</v>
      </c>
      <c r="D62" s="16">
        <v>7105515987</v>
      </c>
      <c r="E62" s="16" t="s">
        <v>66</v>
      </c>
      <c r="F62" s="16" t="s">
        <v>271</v>
      </c>
      <c r="G62" s="18">
        <v>3980000</v>
      </c>
      <c r="H62" s="16" t="s">
        <v>272</v>
      </c>
      <c r="I62" s="16" t="s">
        <v>273</v>
      </c>
      <c r="J62" s="18">
        <v>2000000</v>
      </c>
      <c r="K62" s="16" t="s">
        <v>274</v>
      </c>
      <c r="L62" s="18">
        <v>2000000</v>
      </c>
      <c r="M62" s="23" t="s">
        <v>407</v>
      </c>
    </row>
    <row r="63" spans="1:13" ht="56.25" x14ac:dyDescent="0.2">
      <c r="A63" s="61">
        <v>40</v>
      </c>
      <c r="B63" s="63" t="s">
        <v>275</v>
      </c>
      <c r="C63" s="63" t="s">
        <v>251</v>
      </c>
      <c r="D63" s="63">
        <v>7105515987</v>
      </c>
      <c r="E63" s="63" t="s">
        <v>66</v>
      </c>
      <c r="F63" s="63" t="s">
        <v>276</v>
      </c>
      <c r="G63" s="59">
        <v>11000000</v>
      </c>
      <c r="H63" s="16" t="s">
        <v>277</v>
      </c>
      <c r="I63" s="16" t="s">
        <v>278</v>
      </c>
      <c r="J63" s="18">
        <v>3000000</v>
      </c>
      <c r="K63" s="16" t="s">
        <v>279</v>
      </c>
      <c r="L63" s="18">
        <v>3000000</v>
      </c>
      <c r="M63" s="23" t="s">
        <v>407</v>
      </c>
    </row>
    <row r="64" spans="1:13" ht="68.25" customHeight="1" x14ac:dyDescent="0.2">
      <c r="A64" s="62"/>
      <c r="B64" s="64"/>
      <c r="C64" s="64"/>
      <c r="D64" s="64"/>
      <c r="E64" s="64"/>
      <c r="F64" s="64"/>
      <c r="G64" s="60"/>
      <c r="H64" s="16" t="s">
        <v>280</v>
      </c>
      <c r="I64" s="16" t="s">
        <v>281</v>
      </c>
      <c r="J64" s="18">
        <v>3000000</v>
      </c>
      <c r="K64" s="16" t="s">
        <v>282</v>
      </c>
      <c r="L64" s="18">
        <v>3000000</v>
      </c>
      <c r="M64" s="23" t="s">
        <v>407</v>
      </c>
    </row>
    <row r="65" spans="1:13" ht="90" x14ac:dyDescent="0.2">
      <c r="A65" s="15">
        <v>41</v>
      </c>
      <c r="B65" s="16" t="s">
        <v>283</v>
      </c>
      <c r="C65" s="16" t="s">
        <v>251</v>
      </c>
      <c r="D65" s="16">
        <v>7105515987</v>
      </c>
      <c r="E65" s="16" t="s">
        <v>66</v>
      </c>
      <c r="F65" s="16" t="s">
        <v>284</v>
      </c>
      <c r="G65" s="18">
        <v>2000000</v>
      </c>
      <c r="H65" s="16" t="s">
        <v>285</v>
      </c>
      <c r="I65" s="16" t="s">
        <v>286</v>
      </c>
      <c r="J65" s="18">
        <v>1000000</v>
      </c>
      <c r="K65" s="16" t="s">
        <v>287</v>
      </c>
      <c r="L65" s="18">
        <v>1000000</v>
      </c>
      <c r="M65" s="23" t="s">
        <v>407</v>
      </c>
    </row>
    <row r="66" spans="1:13" ht="57.75" customHeight="1" x14ac:dyDescent="0.2">
      <c r="A66" s="15"/>
      <c r="B66" s="16"/>
      <c r="C66" s="16"/>
      <c r="D66" s="16"/>
      <c r="E66" s="16"/>
      <c r="F66" s="16"/>
      <c r="G66" s="18"/>
      <c r="H66" s="16" t="s">
        <v>372</v>
      </c>
      <c r="I66" s="16" t="s">
        <v>373</v>
      </c>
      <c r="J66" s="18">
        <v>1000000</v>
      </c>
      <c r="K66" s="16" t="s">
        <v>374</v>
      </c>
      <c r="L66" s="18">
        <v>1000000</v>
      </c>
      <c r="M66" s="23" t="s">
        <v>407</v>
      </c>
    </row>
    <row r="67" spans="1:13" ht="78.75" x14ac:dyDescent="0.2">
      <c r="A67" s="15">
        <v>42</v>
      </c>
      <c r="B67" s="16" t="s">
        <v>288</v>
      </c>
      <c r="C67" s="16" t="s">
        <v>251</v>
      </c>
      <c r="D67" s="16">
        <v>7105515987</v>
      </c>
      <c r="E67" s="16" t="s">
        <v>66</v>
      </c>
      <c r="F67" s="16" t="s">
        <v>266</v>
      </c>
      <c r="G67" s="18">
        <v>1000000</v>
      </c>
      <c r="H67" s="16" t="s">
        <v>289</v>
      </c>
      <c r="I67" s="16" t="s">
        <v>290</v>
      </c>
      <c r="J67" s="18">
        <v>1000000</v>
      </c>
      <c r="K67" s="16" t="s">
        <v>291</v>
      </c>
      <c r="L67" s="18">
        <v>1000000</v>
      </c>
      <c r="M67" s="23" t="s">
        <v>407</v>
      </c>
    </row>
    <row r="68" spans="1:13" ht="45" x14ac:dyDescent="0.2">
      <c r="A68" s="15">
        <v>43</v>
      </c>
      <c r="B68" s="16" t="s">
        <v>292</v>
      </c>
      <c r="C68" s="16" t="s">
        <v>251</v>
      </c>
      <c r="D68" s="16">
        <v>7105515987</v>
      </c>
      <c r="E68" s="16" t="s">
        <v>66</v>
      </c>
      <c r="F68" s="16" t="s">
        <v>293</v>
      </c>
      <c r="G68" s="18">
        <v>990000</v>
      </c>
      <c r="H68" s="16" t="s">
        <v>294</v>
      </c>
      <c r="I68" s="16" t="s">
        <v>295</v>
      </c>
      <c r="J68" s="18">
        <v>990000</v>
      </c>
      <c r="K68" s="16" t="s">
        <v>296</v>
      </c>
      <c r="L68" s="18">
        <v>990000</v>
      </c>
      <c r="M68" s="23" t="s">
        <v>407</v>
      </c>
    </row>
    <row r="69" spans="1:13" ht="45" x14ac:dyDescent="0.2">
      <c r="A69" s="15">
        <v>44</v>
      </c>
      <c r="B69" s="16" t="s">
        <v>297</v>
      </c>
      <c r="C69" s="16" t="s">
        <v>251</v>
      </c>
      <c r="D69" s="16">
        <v>7105515987</v>
      </c>
      <c r="E69" s="16" t="s">
        <v>66</v>
      </c>
      <c r="F69" s="16" t="s">
        <v>298</v>
      </c>
      <c r="G69" s="18">
        <v>1000000</v>
      </c>
      <c r="H69" s="16" t="s">
        <v>299</v>
      </c>
      <c r="I69" s="16" t="s">
        <v>300</v>
      </c>
      <c r="J69" s="18">
        <v>1000000</v>
      </c>
      <c r="K69" s="16" t="s">
        <v>301</v>
      </c>
      <c r="L69" s="18">
        <v>1000000</v>
      </c>
      <c r="M69" s="23" t="s">
        <v>407</v>
      </c>
    </row>
    <row r="70" spans="1:13" ht="67.5" customHeight="1" x14ac:dyDescent="0.2">
      <c r="A70" s="104">
        <v>45</v>
      </c>
      <c r="B70" s="92" t="s">
        <v>302</v>
      </c>
      <c r="C70" s="92" t="s">
        <v>122</v>
      </c>
      <c r="D70" s="92">
        <v>7105514574</v>
      </c>
      <c r="E70" s="92" t="s">
        <v>66</v>
      </c>
      <c r="F70" s="92" t="s">
        <v>303</v>
      </c>
      <c r="G70" s="94">
        <v>2200000</v>
      </c>
      <c r="H70" s="92" t="s">
        <v>304</v>
      </c>
      <c r="I70" s="92" t="s">
        <v>305</v>
      </c>
      <c r="J70" s="94">
        <v>1000000</v>
      </c>
      <c r="K70" s="92" t="s">
        <v>306</v>
      </c>
      <c r="L70" s="94">
        <v>600000</v>
      </c>
      <c r="M70" s="96" t="s">
        <v>407</v>
      </c>
    </row>
    <row r="71" spans="1:13" x14ac:dyDescent="0.2">
      <c r="A71" s="105"/>
      <c r="B71" s="93"/>
      <c r="C71" s="93"/>
      <c r="D71" s="93"/>
      <c r="E71" s="93"/>
      <c r="F71" s="93"/>
      <c r="G71" s="95"/>
      <c r="H71" s="93"/>
      <c r="I71" s="93"/>
      <c r="J71" s="95"/>
      <c r="K71" s="93"/>
      <c r="L71" s="95"/>
      <c r="M71" s="97"/>
    </row>
    <row r="72" spans="1:13" ht="11.25" customHeight="1" x14ac:dyDescent="0.2">
      <c r="A72" s="104">
        <v>46</v>
      </c>
      <c r="B72" s="92" t="s">
        <v>307</v>
      </c>
      <c r="C72" s="125" t="s">
        <v>122</v>
      </c>
      <c r="D72" s="92">
        <v>7105514574</v>
      </c>
      <c r="E72" s="125" t="s">
        <v>66</v>
      </c>
      <c r="F72" s="92" t="s">
        <v>308</v>
      </c>
      <c r="G72" s="94">
        <v>2100000</v>
      </c>
      <c r="H72" s="92" t="s">
        <v>309</v>
      </c>
      <c r="I72" s="92" t="s">
        <v>310</v>
      </c>
      <c r="J72" s="94">
        <v>1000000</v>
      </c>
      <c r="K72" s="92" t="s">
        <v>311</v>
      </c>
      <c r="L72" s="94">
        <v>600000</v>
      </c>
      <c r="M72" s="96" t="s">
        <v>407</v>
      </c>
    </row>
    <row r="73" spans="1:13" ht="42.75" customHeight="1" x14ac:dyDescent="0.2">
      <c r="A73" s="105"/>
      <c r="B73" s="93"/>
      <c r="C73" s="126"/>
      <c r="D73" s="93"/>
      <c r="E73" s="126"/>
      <c r="F73" s="93"/>
      <c r="G73" s="95"/>
      <c r="H73" s="93"/>
      <c r="I73" s="93"/>
      <c r="J73" s="95"/>
      <c r="K73" s="93"/>
      <c r="L73" s="95"/>
      <c r="M73" s="97"/>
    </row>
    <row r="74" spans="1:13" ht="67.5" x14ac:dyDescent="0.2">
      <c r="A74" s="20">
        <v>47</v>
      </c>
      <c r="B74" s="21" t="s">
        <v>312</v>
      </c>
      <c r="C74" s="46" t="s">
        <v>122</v>
      </c>
      <c r="D74" s="46">
        <v>7105514574</v>
      </c>
      <c r="E74" s="46" t="s">
        <v>66</v>
      </c>
      <c r="F74" s="21" t="s">
        <v>313</v>
      </c>
      <c r="G74" s="22">
        <v>790000</v>
      </c>
      <c r="H74" s="21" t="s">
        <v>314</v>
      </c>
      <c r="I74" s="21" t="s">
        <v>315</v>
      </c>
      <c r="J74" s="22">
        <v>790000</v>
      </c>
      <c r="K74" s="21" t="s">
        <v>316</v>
      </c>
      <c r="L74" s="22">
        <v>790000</v>
      </c>
      <c r="M74" s="23" t="s">
        <v>407</v>
      </c>
    </row>
    <row r="75" spans="1:13" ht="33.75" customHeight="1" x14ac:dyDescent="0.2">
      <c r="A75" s="104">
        <v>48</v>
      </c>
      <c r="B75" s="125" t="s">
        <v>317</v>
      </c>
      <c r="C75" s="125" t="s">
        <v>318</v>
      </c>
      <c r="D75" s="125">
        <v>5254001230</v>
      </c>
      <c r="E75" s="125" t="s">
        <v>66</v>
      </c>
      <c r="F75" s="92" t="s">
        <v>319</v>
      </c>
      <c r="G75" s="94">
        <v>1000000</v>
      </c>
      <c r="H75" s="92" t="s">
        <v>320</v>
      </c>
      <c r="I75" s="92" t="s">
        <v>321</v>
      </c>
      <c r="J75" s="94">
        <v>500000</v>
      </c>
      <c r="K75" s="21" t="s">
        <v>322</v>
      </c>
      <c r="L75" s="22">
        <v>400000</v>
      </c>
      <c r="M75" s="23" t="s">
        <v>407</v>
      </c>
    </row>
    <row r="76" spans="1:13" ht="45" x14ac:dyDescent="0.2">
      <c r="A76" s="105"/>
      <c r="B76" s="126"/>
      <c r="C76" s="126"/>
      <c r="D76" s="126"/>
      <c r="E76" s="126"/>
      <c r="F76" s="93"/>
      <c r="G76" s="95"/>
      <c r="H76" s="93"/>
      <c r="I76" s="93"/>
      <c r="J76" s="95"/>
      <c r="K76" s="21" t="s">
        <v>323</v>
      </c>
      <c r="L76" s="22">
        <v>100000</v>
      </c>
      <c r="M76" s="23" t="s">
        <v>407</v>
      </c>
    </row>
    <row r="77" spans="1:13" ht="56.25" customHeight="1" x14ac:dyDescent="0.2">
      <c r="A77" s="104">
        <v>49</v>
      </c>
      <c r="B77" s="125" t="s">
        <v>324</v>
      </c>
      <c r="C77" s="92" t="s">
        <v>325</v>
      </c>
      <c r="D77" s="125">
        <v>7423000572</v>
      </c>
      <c r="E77" s="125" t="s">
        <v>66</v>
      </c>
      <c r="F77" s="92" t="s">
        <v>326</v>
      </c>
      <c r="G77" s="94">
        <v>700000</v>
      </c>
      <c r="H77" s="92" t="s">
        <v>327</v>
      </c>
      <c r="I77" s="92" t="s">
        <v>328</v>
      </c>
      <c r="J77" s="94">
        <v>700000</v>
      </c>
      <c r="K77" s="21" t="s">
        <v>329</v>
      </c>
      <c r="L77" s="22">
        <v>210000</v>
      </c>
      <c r="M77" s="23" t="s">
        <v>407</v>
      </c>
    </row>
    <row r="78" spans="1:13" ht="49.5" customHeight="1" x14ac:dyDescent="0.2">
      <c r="A78" s="105"/>
      <c r="B78" s="126"/>
      <c r="C78" s="93"/>
      <c r="D78" s="126"/>
      <c r="E78" s="126"/>
      <c r="F78" s="93"/>
      <c r="G78" s="95"/>
      <c r="H78" s="93"/>
      <c r="I78" s="93"/>
      <c r="J78" s="95"/>
      <c r="K78" s="21" t="s">
        <v>330</v>
      </c>
      <c r="L78" s="22">
        <v>490000</v>
      </c>
      <c r="M78" s="23" t="s">
        <v>407</v>
      </c>
    </row>
    <row r="79" spans="1:13" ht="56.25" customHeight="1" x14ac:dyDescent="0.2">
      <c r="A79" s="104">
        <v>50</v>
      </c>
      <c r="B79" s="125" t="s">
        <v>331</v>
      </c>
      <c r="C79" s="92" t="s">
        <v>251</v>
      </c>
      <c r="D79" s="92">
        <v>7105515987</v>
      </c>
      <c r="E79" s="92" t="s">
        <v>66</v>
      </c>
      <c r="F79" s="92" t="s">
        <v>332</v>
      </c>
      <c r="G79" s="94">
        <v>3200000</v>
      </c>
      <c r="H79" s="21" t="s">
        <v>333</v>
      </c>
      <c r="I79" s="21" t="s">
        <v>334</v>
      </c>
      <c r="J79" s="22">
        <v>800000</v>
      </c>
      <c r="K79" s="21" t="s">
        <v>335</v>
      </c>
      <c r="L79" s="22">
        <v>800000</v>
      </c>
      <c r="M79" s="23" t="s">
        <v>407</v>
      </c>
    </row>
    <row r="80" spans="1:13" ht="45" x14ac:dyDescent="0.2">
      <c r="A80" s="105"/>
      <c r="B80" s="126"/>
      <c r="C80" s="93"/>
      <c r="D80" s="93"/>
      <c r="E80" s="93"/>
      <c r="F80" s="93"/>
      <c r="G80" s="95"/>
      <c r="H80" s="21" t="s">
        <v>336</v>
      </c>
      <c r="I80" s="21" t="s">
        <v>384</v>
      </c>
      <c r="J80" s="22">
        <v>800000</v>
      </c>
      <c r="K80" s="21" t="s">
        <v>337</v>
      </c>
      <c r="L80" s="22">
        <v>800000</v>
      </c>
      <c r="M80" s="23" t="s">
        <v>407</v>
      </c>
    </row>
    <row r="81" spans="1:14" ht="67.5" x14ac:dyDescent="0.2">
      <c r="A81" s="20">
        <v>51</v>
      </c>
      <c r="B81" s="46" t="s">
        <v>338</v>
      </c>
      <c r="C81" s="46" t="s">
        <v>122</v>
      </c>
      <c r="D81" s="46">
        <v>7105514574</v>
      </c>
      <c r="E81" s="46" t="s">
        <v>66</v>
      </c>
      <c r="F81" s="21" t="s">
        <v>339</v>
      </c>
      <c r="G81" s="22">
        <v>480000</v>
      </c>
      <c r="H81" s="21" t="s">
        <v>340</v>
      </c>
      <c r="I81" s="21" t="s">
        <v>383</v>
      </c>
      <c r="J81" s="22">
        <v>480000</v>
      </c>
      <c r="K81" s="21" t="s">
        <v>341</v>
      </c>
      <c r="L81" s="22">
        <v>480000</v>
      </c>
      <c r="M81" s="23" t="s">
        <v>407</v>
      </c>
    </row>
    <row r="82" spans="1:14" ht="56.25" customHeight="1" x14ac:dyDescent="0.2">
      <c r="A82" s="104">
        <v>52</v>
      </c>
      <c r="B82" s="92" t="s">
        <v>375</v>
      </c>
      <c r="C82" s="125" t="s">
        <v>342</v>
      </c>
      <c r="D82" s="125">
        <v>7107067410</v>
      </c>
      <c r="E82" s="125" t="s">
        <v>66</v>
      </c>
      <c r="F82" s="92" t="s">
        <v>343</v>
      </c>
      <c r="G82" s="94">
        <v>400000</v>
      </c>
      <c r="H82" s="21" t="s">
        <v>416</v>
      </c>
      <c r="I82" s="21" t="s">
        <v>344</v>
      </c>
      <c r="J82" s="22">
        <v>200000</v>
      </c>
      <c r="K82" s="21" t="s">
        <v>345</v>
      </c>
      <c r="L82" s="22">
        <v>200000</v>
      </c>
      <c r="M82" s="23" t="s">
        <v>407</v>
      </c>
    </row>
    <row r="83" spans="1:14" ht="45" x14ac:dyDescent="0.2">
      <c r="A83" s="105"/>
      <c r="B83" s="93"/>
      <c r="C83" s="126"/>
      <c r="D83" s="126"/>
      <c r="E83" s="126"/>
      <c r="F83" s="93"/>
      <c r="G83" s="95"/>
      <c r="H83" s="21"/>
      <c r="I83" s="21"/>
      <c r="J83" s="22"/>
      <c r="K83" s="21" t="s">
        <v>346</v>
      </c>
      <c r="L83" s="22">
        <v>200000</v>
      </c>
      <c r="M83" s="23" t="s">
        <v>407</v>
      </c>
    </row>
    <row r="84" spans="1:14" ht="56.25" x14ac:dyDescent="0.2">
      <c r="A84" s="54">
        <v>53</v>
      </c>
      <c r="B84" s="21" t="s">
        <v>376</v>
      </c>
      <c r="C84" s="21" t="s">
        <v>377</v>
      </c>
      <c r="D84" s="46">
        <v>5079014875</v>
      </c>
      <c r="E84" s="21" t="s">
        <v>66</v>
      </c>
      <c r="F84" s="21" t="s">
        <v>378</v>
      </c>
      <c r="G84" s="22">
        <v>2000000</v>
      </c>
      <c r="H84" s="21"/>
      <c r="I84" s="21"/>
      <c r="J84" s="22"/>
      <c r="K84" s="21" t="s">
        <v>379</v>
      </c>
      <c r="L84" s="22">
        <v>2000000</v>
      </c>
      <c r="M84" s="23" t="s">
        <v>408</v>
      </c>
    </row>
    <row r="85" spans="1:14" ht="50.25" customHeight="1" x14ac:dyDescent="0.2">
      <c r="A85" s="54">
        <v>54</v>
      </c>
      <c r="B85" s="21" t="s">
        <v>382</v>
      </c>
      <c r="C85" s="21" t="s">
        <v>417</v>
      </c>
      <c r="D85" s="46">
        <v>4026000108</v>
      </c>
      <c r="E85" s="21" t="s">
        <v>66</v>
      </c>
      <c r="F85" s="21" t="s">
        <v>380</v>
      </c>
      <c r="G85" s="22">
        <v>2000000</v>
      </c>
      <c r="H85" s="21"/>
      <c r="I85" s="21"/>
      <c r="J85" s="22"/>
      <c r="K85" s="21" t="s">
        <v>381</v>
      </c>
      <c r="L85" s="22">
        <v>800000</v>
      </c>
      <c r="M85" s="23" t="s">
        <v>407</v>
      </c>
    </row>
    <row r="86" spans="1:14" ht="45" x14ac:dyDescent="0.2">
      <c r="A86" s="20">
        <v>55</v>
      </c>
      <c r="B86" s="21" t="s">
        <v>387</v>
      </c>
      <c r="C86" s="46" t="s">
        <v>388</v>
      </c>
      <c r="D86" s="46">
        <v>7107089766</v>
      </c>
      <c r="E86" s="46" t="s">
        <v>66</v>
      </c>
      <c r="F86" s="21" t="s">
        <v>389</v>
      </c>
      <c r="G86" s="22">
        <v>450000</v>
      </c>
      <c r="H86" s="21"/>
      <c r="I86" s="21"/>
      <c r="J86" s="22"/>
      <c r="K86" s="21" t="s">
        <v>390</v>
      </c>
      <c r="L86" s="22">
        <v>90000</v>
      </c>
      <c r="M86" s="23" t="s">
        <v>407</v>
      </c>
    </row>
    <row r="87" spans="1:14" ht="78.75" x14ac:dyDescent="0.2">
      <c r="A87" s="20">
        <v>56</v>
      </c>
      <c r="B87" s="21" t="s">
        <v>391</v>
      </c>
      <c r="C87" s="46" t="s">
        <v>392</v>
      </c>
      <c r="D87" s="46">
        <v>5904001952</v>
      </c>
      <c r="E87" s="46" t="s">
        <v>66</v>
      </c>
      <c r="F87" s="21" t="s">
        <v>418</v>
      </c>
      <c r="G87" s="22">
        <v>1480000</v>
      </c>
      <c r="H87" s="21"/>
      <c r="I87" s="21"/>
      <c r="J87" s="22"/>
      <c r="K87" s="21" t="s">
        <v>393</v>
      </c>
      <c r="L87" s="22">
        <v>740000</v>
      </c>
      <c r="M87" s="23" t="s">
        <v>401</v>
      </c>
    </row>
    <row r="88" spans="1:14" ht="78.75" x14ac:dyDescent="0.2">
      <c r="A88" s="20">
        <v>57</v>
      </c>
      <c r="B88" s="21" t="s">
        <v>394</v>
      </c>
      <c r="C88" s="46" t="s">
        <v>392</v>
      </c>
      <c r="D88" s="46">
        <v>5904001952</v>
      </c>
      <c r="E88" s="46" t="s">
        <v>66</v>
      </c>
      <c r="F88" s="21" t="s">
        <v>419</v>
      </c>
      <c r="G88" s="22">
        <v>1480000</v>
      </c>
      <c r="H88" s="21"/>
      <c r="I88" s="21"/>
      <c r="J88" s="22"/>
      <c r="K88" s="21" t="s">
        <v>395</v>
      </c>
      <c r="L88" s="22">
        <v>740000</v>
      </c>
      <c r="M88" s="23" t="s">
        <v>401</v>
      </c>
    </row>
    <row r="89" spans="1:14" ht="45.75" customHeight="1" x14ac:dyDescent="0.3">
      <c r="A89" s="16">
        <v>58</v>
      </c>
      <c r="B89" s="16" t="s">
        <v>347</v>
      </c>
      <c r="C89" s="16" t="s">
        <v>158</v>
      </c>
      <c r="D89" s="19">
        <v>7100003223</v>
      </c>
      <c r="E89" s="21" t="s">
        <v>410</v>
      </c>
      <c r="F89" s="16" t="s">
        <v>348</v>
      </c>
      <c r="G89" s="18">
        <v>434000</v>
      </c>
      <c r="H89" s="21"/>
      <c r="I89" s="21"/>
      <c r="J89" s="22"/>
      <c r="K89" s="21" t="s">
        <v>349</v>
      </c>
      <c r="L89" s="22">
        <v>434000</v>
      </c>
      <c r="M89" s="23" t="s">
        <v>409</v>
      </c>
      <c r="N89" s="55"/>
    </row>
    <row r="90" spans="1:14" ht="56.25" x14ac:dyDescent="0.2">
      <c r="A90" s="16">
        <v>59</v>
      </c>
      <c r="B90" s="16" t="s">
        <v>350</v>
      </c>
      <c r="C90" s="16" t="s">
        <v>158</v>
      </c>
      <c r="D90" s="19">
        <v>7100003223</v>
      </c>
      <c r="E90" s="21" t="s">
        <v>410</v>
      </c>
      <c r="F90" s="16" t="s">
        <v>351</v>
      </c>
      <c r="G90" s="18">
        <v>500000</v>
      </c>
      <c r="H90" s="21"/>
      <c r="I90" s="21"/>
      <c r="J90" s="22"/>
      <c r="K90" s="21" t="s">
        <v>352</v>
      </c>
      <c r="L90" s="22">
        <v>500000</v>
      </c>
      <c r="M90" s="23" t="s">
        <v>407</v>
      </c>
    </row>
    <row r="91" spans="1:14" ht="78.75" x14ac:dyDescent="0.2">
      <c r="A91" s="16">
        <v>60</v>
      </c>
      <c r="B91" s="16" t="s">
        <v>353</v>
      </c>
      <c r="C91" s="16" t="s">
        <v>158</v>
      </c>
      <c r="D91" s="19">
        <v>7100003223</v>
      </c>
      <c r="E91" s="21" t="s">
        <v>410</v>
      </c>
      <c r="F91" s="16" t="s">
        <v>420</v>
      </c>
      <c r="G91" s="18">
        <v>250000</v>
      </c>
      <c r="H91" s="21"/>
      <c r="I91" s="21"/>
      <c r="J91" s="22"/>
      <c r="K91" s="21" t="s">
        <v>354</v>
      </c>
      <c r="L91" s="22">
        <v>250000</v>
      </c>
      <c r="M91" s="23" t="s">
        <v>408</v>
      </c>
    </row>
    <row r="92" spans="1:14" ht="45" x14ac:dyDescent="0.2">
      <c r="A92" s="16">
        <v>61</v>
      </c>
      <c r="B92" s="16" t="s">
        <v>355</v>
      </c>
      <c r="C92" s="16" t="s">
        <v>158</v>
      </c>
      <c r="D92" s="19">
        <v>7100003223</v>
      </c>
      <c r="E92" s="16" t="s">
        <v>356</v>
      </c>
      <c r="F92" s="16" t="s">
        <v>357</v>
      </c>
      <c r="G92" s="18">
        <v>300000</v>
      </c>
      <c r="H92" s="21"/>
      <c r="I92" s="21"/>
      <c r="J92" s="22"/>
      <c r="K92" s="21" t="s">
        <v>358</v>
      </c>
      <c r="L92" s="22">
        <v>300000</v>
      </c>
      <c r="M92" s="23" t="s">
        <v>407</v>
      </c>
    </row>
    <row r="93" spans="1:14" ht="45" x14ac:dyDescent="0.2">
      <c r="A93" s="16">
        <v>62</v>
      </c>
      <c r="B93" s="16" t="s">
        <v>359</v>
      </c>
      <c r="C93" s="16" t="s">
        <v>158</v>
      </c>
      <c r="D93" s="19">
        <v>7100003223</v>
      </c>
      <c r="E93" s="16" t="s">
        <v>356</v>
      </c>
      <c r="F93" s="16" t="s">
        <v>360</v>
      </c>
      <c r="G93" s="18">
        <v>200000</v>
      </c>
      <c r="H93" s="21"/>
      <c r="I93" s="21"/>
      <c r="J93" s="22"/>
      <c r="K93" s="21" t="s">
        <v>361</v>
      </c>
      <c r="L93" s="22">
        <v>200000</v>
      </c>
      <c r="M93" s="23" t="s">
        <v>407</v>
      </c>
    </row>
    <row r="94" spans="1:14" ht="33.75" x14ac:dyDescent="0.2">
      <c r="A94" s="16">
        <v>63</v>
      </c>
      <c r="B94" s="16" t="s">
        <v>362</v>
      </c>
      <c r="C94" s="16" t="s">
        <v>158</v>
      </c>
      <c r="D94" s="19">
        <v>7100003223</v>
      </c>
      <c r="E94" s="16" t="s">
        <v>356</v>
      </c>
      <c r="F94" s="16" t="s">
        <v>363</v>
      </c>
      <c r="G94" s="18">
        <v>300000</v>
      </c>
      <c r="H94" s="21"/>
      <c r="I94" s="21"/>
      <c r="J94" s="22"/>
      <c r="K94" s="21" t="s">
        <v>364</v>
      </c>
      <c r="L94" s="22">
        <v>300000</v>
      </c>
      <c r="M94" s="23" t="s">
        <v>401</v>
      </c>
    </row>
    <row r="95" spans="1:14" ht="45" x14ac:dyDescent="0.2">
      <c r="A95" s="16">
        <v>64</v>
      </c>
      <c r="B95" s="16" t="s">
        <v>366</v>
      </c>
      <c r="C95" s="16" t="s">
        <v>158</v>
      </c>
      <c r="D95" s="19">
        <v>7100003223</v>
      </c>
      <c r="E95" s="16" t="s">
        <v>356</v>
      </c>
      <c r="F95" s="16" t="s">
        <v>367</v>
      </c>
      <c r="G95" s="18">
        <v>500000</v>
      </c>
      <c r="H95" s="21"/>
      <c r="I95" s="21"/>
      <c r="J95" s="22"/>
      <c r="K95" s="21" t="s">
        <v>368</v>
      </c>
      <c r="L95" s="22">
        <v>500000</v>
      </c>
      <c r="M95" s="23" t="s">
        <v>407</v>
      </c>
    </row>
    <row r="96" spans="1:14" ht="45" x14ac:dyDescent="0.2">
      <c r="A96" s="16">
        <v>65</v>
      </c>
      <c r="B96" s="16" t="s">
        <v>369</v>
      </c>
      <c r="C96" s="16" t="s">
        <v>158</v>
      </c>
      <c r="D96" s="19">
        <v>7100003223</v>
      </c>
      <c r="E96" s="16" t="s">
        <v>356</v>
      </c>
      <c r="F96" s="16" t="s">
        <v>370</v>
      </c>
      <c r="G96" s="18">
        <v>300000</v>
      </c>
      <c r="H96" s="21"/>
      <c r="I96" s="21"/>
      <c r="J96" s="22"/>
      <c r="K96" s="21" t="s">
        <v>371</v>
      </c>
      <c r="L96" s="22">
        <v>300000</v>
      </c>
      <c r="M96" s="23" t="s">
        <v>407</v>
      </c>
    </row>
    <row r="97" spans="1:21" ht="112.5" x14ac:dyDescent="0.2">
      <c r="A97" s="20">
        <v>66</v>
      </c>
      <c r="B97" s="56" t="s">
        <v>402</v>
      </c>
      <c r="C97" s="56" t="s">
        <v>403</v>
      </c>
      <c r="D97" s="57">
        <v>7100003223</v>
      </c>
      <c r="E97" s="56" t="s">
        <v>404</v>
      </c>
      <c r="F97" s="56" t="s">
        <v>405</v>
      </c>
      <c r="G97" s="58">
        <v>2595000</v>
      </c>
      <c r="H97" s="56"/>
      <c r="I97" s="56"/>
      <c r="J97" s="56"/>
      <c r="K97" s="56" t="s">
        <v>406</v>
      </c>
      <c r="L97" s="22">
        <v>2595000</v>
      </c>
      <c r="M97" s="23" t="s">
        <v>408</v>
      </c>
    </row>
    <row r="98" spans="1:21" x14ac:dyDescent="0.2">
      <c r="A98" s="20"/>
      <c r="B98" s="56"/>
      <c r="C98" s="56"/>
      <c r="D98" s="57"/>
      <c r="E98" s="56"/>
      <c r="F98" s="56"/>
      <c r="G98" s="58"/>
      <c r="H98" s="56"/>
      <c r="I98" s="56"/>
      <c r="J98" s="56"/>
      <c r="K98" s="56"/>
      <c r="L98" s="22"/>
      <c r="M98" s="23"/>
    </row>
    <row r="99" spans="1:21" ht="12" thickBot="1" x14ac:dyDescent="0.25">
      <c r="A99" s="20"/>
      <c r="B99" s="21"/>
      <c r="C99" s="21"/>
      <c r="D99" s="21"/>
      <c r="E99" s="21"/>
      <c r="F99" s="21"/>
      <c r="G99" s="22"/>
      <c r="H99" s="21"/>
      <c r="I99" s="21"/>
      <c r="J99" s="21"/>
      <c r="K99" s="21"/>
      <c r="L99" s="22"/>
      <c r="M99" s="23"/>
    </row>
    <row r="100" spans="1:21" s="27" customFormat="1" ht="11.25" customHeight="1" thickBot="1" x14ac:dyDescent="0.2">
      <c r="A100" s="100" t="s">
        <v>40</v>
      </c>
      <c r="B100" s="101"/>
      <c r="C100" s="101"/>
      <c r="D100" s="101"/>
      <c r="E100" s="101"/>
      <c r="F100" s="102"/>
      <c r="G100" s="24">
        <f>SUM(G8:G99)</f>
        <v>94666981.200000003</v>
      </c>
      <c r="H100" s="100" t="s">
        <v>41</v>
      </c>
      <c r="I100" s="102"/>
      <c r="J100" s="24">
        <f>SUM(J8:J99)</f>
        <v>51580981.200000003</v>
      </c>
      <c r="K100" s="25" t="s">
        <v>41</v>
      </c>
      <c r="L100" s="24">
        <f>SUM(L8:L99)</f>
        <v>67333981.200000003</v>
      </c>
      <c r="M100" s="26" t="s">
        <v>41</v>
      </c>
    </row>
    <row r="102" spans="1:21" s="28" customFormat="1" ht="11.25" customHeight="1" x14ac:dyDescent="0.2">
      <c r="A102" s="103" t="s">
        <v>42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1:21" s="28" customFormat="1" ht="11.25" customHeight="1" x14ac:dyDescent="0.2">
      <c r="B103" s="49"/>
      <c r="C103" s="49"/>
      <c r="E103" s="49"/>
      <c r="F103" s="49"/>
      <c r="H103" s="49"/>
      <c r="K103" s="49"/>
    </row>
    <row r="104" spans="1:21" s="28" customFormat="1" ht="11.25" customHeight="1" x14ac:dyDescent="0.2">
      <c r="A104" s="106" t="s">
        <v>43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</row>
  </sheetData>
  <mergeCells count="81">
    <mergeCell ref="F79:F80"/>
    <mergeCell ref="G79:G80"/>
    <mergeCell ref="G82:G83"/>
    <mergeCell ref="A82:A83"/>
    <mergeCell ref="B82:B83"/>
    <mergeCell ref="C82:C83"/>
    <mergeCell ref="D82:D83"/>
    <mergeCell ref="E82:E83"/>
    <mergeCell ref="F82:F83"/>
    <mergeCell ref="A79:A80"/>
    <mergeCell ref="B79:B80"/>
    <mergeCell ref="C79:C80"/>
    <mergeCell ref="D79:D80"/>
    <mergeCell ref="E79:E80"/>
    <mergeCell ref="F77:F78"/>
    <mergeCell ref="G77:G78"/>
    <mergeCell ref="H77:H78"/>
    <mergeCell ref="I77:I78"/>
    <mergeCell ref="J77:J78"/>
    <mergeCell ref="A77:A78"/>
    <mergeCell ref="B77:B78"/>
    <mergeCell ref="C77:C78"/>
    <mergeCell ref="D77:D78"/>
    <mergeCell ref="E77:E78"/>
    <mergeCell ref="J72:J73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E72:E73"/>
    <mergeCell ref="F72:F73"/>
    <mergeCell ref="G72:G73"/>
    <mergeCell ref="H72:H73"/>
    <mergeCell ref="I72:I73"/>
    <mergeCell ref="A1:M1"/>
    <mergeCell ref="A3:A6"/>
    <mergeCell ref="B3:J3"/>
    <mergeCell ref="K3:L4"/>
    <mergeCell ref="M3:M6"/>
    <mergeCell ref="B4:B6"/>
    <mergeCell ref="C4:D4"/>
    <mergeCell ref="E4:E6"/>
    <mergeCell ref="I5:J5"/>
    <mergeCell ref="F4:F6"/>
    <mergeCell ref="A104:U104"/>
    <mergeCell ref="H4:J4"/>
    <mergeCell ref="C5:C6"/>
    <mergeCell ref="D5:D6"/>
    <mergeCell ref="H5:H6"/>
    <mergeCell ref="G4:G6"/>
    <mergeCell ref="K5:K6"/>
    <mergeCell ref="C70:C71"/>
    <mergeCell ref="D70:D71"/>
    <mergeCell ref="E70:E71"/>
    <mergeCell ref="F70:F71"/>
    <mergeCell ref="G70:G71"/>
    <mergeCell ref="H70:H71"/>
    <mergeCell ref="L5:L6"/>
    <mergeCell ref="A100:F100"/>
    <mergeCell ref="H100:I100"/>
    <mergeCell ref="A102:M102"/>
    <mergeCell ref="A70:A71"/>
    <mergeCell ref="B70:B71"/>
    <mergeCell ref="I70:I71"/>
    <mergeCell ref="J70:J71"/>
    <mergeCell ref="A72:A73"/>
    <mergeCell ref="B72:B73"/>
    <mergeCell ref="C72:C73"/>
    <mergeCell ref="D72:D73"/>
    <mergeCell ref="K70:K71"/>
    <mergeCell ref="L70:L71"/>
    <mergeCell ref="M70:M71"/>
    <mergeCell ref="K72:K73"/>
    <mergeCell ref="L72:L73"/>
    <mergeCell ref="M72:M73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29"/>
  <sheetViews>
    <sheetView topLeftCell="A13" zoomScale="85" zoomScaleNormal="85" workbookViewId="0">
      <selection activeCell="F19" sqref="F19"/>
    </sheetView>
  </sheetViews>
  <sheetFormatPr defaultColWidth="10.85546875" defaultRowHeight="12.75" x14ac:dyDescent="0.2"/>
  <cols>
    <col min="1" max="1" width="7.140625" style="29" customWidth="1"/>
    <col min="2" max="2" width="45.42578125" style="29" customWidth="1"/>
    <col min="3" max="3" width="19.42578125" style="29" customWidth="1"/>
    <col min="4" max="4" width="32.140625" style="29" customWidth="1"/>
    <col min="5" max="5" width="15.85546875" style="29" customWidth="1"/>
    <col min="6" max="6" width="39.42578125" style="29" customWidth="1"/>
    <col min="7" max="7" width="39.42578125" style="47" customWidth="1"/>
    <col min="8" max="8" width="53" style="29" customWidth="1"/>
    <col min="9" max="9" width="12.7109375" style="29" customWidth="1"/>
    <col min="10" max="14" width="10.85546875" style="29" customWidth="1"/>
    <col min="15" max="15" width="23" style="29" customWidth="1"/>
    <col min="16" max="16384" width="10.85546875" style="29"/>
  </cols>
  <sheetData>
    <row r="1" spans="1:14" ht="18" customHeight="1" x14ac:dyDescent="0.25">
      <c r="A1" s="131" t="s">
        <v>44</v>
      </c>
      <c r="B1" s="129"/>
      <c r="C1" s="129"/>
      <c r="D1" s="129"/>
      <c r="E1" s="129"/>
      <c r="F1" s="129"/>
      <c r="G1" s="129"/>
      <c r="H1" s="129"/>
      <c r="I1" s="14"/>
      <c r="J1" s="14"/>
      <c r="K1" s="14"/>
      <c r="L1" s="14"/>
      <c r="M1" s="14"/>
      <c r="N1" s="30"/>
    </row>
    <row r="2" spans="1:14" x14ac:dyDescent="0.2">
      <c r="A2" s="14"/>
      <c r="B2" s="14"/>
      <c r="C2" s="14"/>
      <c r="D2" s="14"/>
      <c r="E2" s="14"/>
      <c r="F2" s="14"/>
      <c r="G2" s="40"/>
      <c r="H2" s="14"/>
      <c r="I2" s="14"/>
      <c r="J2" s="14"/>
      <c r="K2" s="14"/>
      <c r="L2" s="14"/>
      <c r="M2" s="14"/>
    </row>
    <row r="3" spans="1:14" s="31" customFormat="1" ht="15" customHeight="1" x14ac:dyDescent="0.2">
      <c r="A3" s="112" t="s">
        <v>23</v>
      </c>
      <c r="B3" s="115" t="s">
        <v>45</v>
      </c>
      <c r="C3" s="117"/>
      <c r="D3" s="115" t="s">
        <v>46</v>
      </c>
      <c r="E3" s="116"/>
      <c r="F3" s="116"/>
      <c r="G3" s="117"/>
      <c r="H3" s="121" t="s">
        <v>26</v>
      </c>
      <c r="I3" s="14"/>
      <c r="J3" s="14"/>
      <c r="K3" s="14"/>
      <c r="L3" s="14"/>
      <c r="M3" s="14"/>
    </row>
    <row r="4" spans="1:14" s="31" customFormat="1" ht="15" customHeight="1" x14ac:dyDescent="0.2">
      <c r="A4" s="113"/>
      <c r="B4" s="98" t="s">
        <v>47</v>
      </c>
      <c r="C4" s="98" t="s">
        <v>38</v>
      </c>
      <c r="D4" s="98" t="s">
        <v>37</v>
      </c>
      <c r="E4" s="98" t="s">
        <v>38</v>
      </c>
      <c r="F4" s="127"/>
      <c r="G4" s="98" t="s">
        <v>48</v>
      </c>
      <c r="H4" s="122"/>
      <c r="I4" s="14"/>
      <c r="J4" s="14"/>
      <c r="K4" s="14"/>
      <c r="L4" s="14"/>
      <c r="M4" s="14"/>
    </row>
    <row r="5" spans="1:14" s="31" customFormat="1" ht="15" customHeight="1" x14ac:dyDescent="0.2">
      <c r="A5" s="113"/>
      <c r="B5" s="109"/>
      <c r="C5" s="109"/>
      <c r="D5" s="109"/>
      <c r="E5" s="119"/>
      <c r="F5" s="120"/>
      <c r="G5" s="124"/>
      <c r="H5" s="122"/>
      <c r="I5" s="14"/>
      <c r="J5" s="14"/>
      <c r="K5" s="14"/>
      <c r="L5" s="14"/>
      <c r="M5" s="14"/>
    </row>
    <row r="6" spans="1:14" s="31" customFormat="1" ht="42" customHeight="1" x14ac:dyDescent="0.2">
      <c r="A6" s="114"/>
      <c r="B6" s="99"/>
      <c r="C6" s="99"/>
      <c r="D6" s="99"/>
      <c r="E6" s="44" t="s">
        <v>49</v>
      </c>
      <c r="F6" s="44" t="s">
        <v>50</v>
      </c>
      <c r="G6" s="108"/>
      <c r="H6" s="123"/>
      <c r="I6" s="14"/>
      <c r="J6" s="14"/>
      <c r="K6" s="14"/>
      <c r="L6" s="14"/>
      <c r="M6" s="14"/>
    </row>
    <row r="7" spans="1:14" s="31" customFormat="1" ht="15" customHeight="1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32">
        <v>7</v>
      </c>
      <c r="H7" s="17">
        <v>8</v>
      </c>
      <c r="I7" s="14"/>
      <c r="J7" s="14"/>
      <c r="K7" s="14"/>
      <c r="L7" s="14"/>
      <c r="M7" s="14"/>
    </row>
    <row r="8" spans="1:14" s="31" customFormat="1" ht="38.25" customHeight="1" x14ac:dyDescent="0.2">
      <c r="A8" s="15">
        <v>1</v>
      </c>
      <c r="B8" s="16" t="s">
        <v>54</v>
      </c>
      <c r="C8" s="18">
        <v>200000</v>
      </c>
      <c r="D8" s="16" t="s">
        <v>53</v>
      </c>
      <c r="E8" s="18">
        <v>200000</v>
      </c>
      <c r="F8" s="18">
        <v>200000</v>
      </c>
      <c r="G8" s="33" t="s">
        <v>52</v>
      </c>
      <c r="H8" s="23" t="s">
        <v>408</v>
      </c>
      <c r="I8" s="14"/>
      <c r="J8" s="14"/>
      <c r="K8" s="14"/>
      <c r="L8" s="14"/>
      <c r="M8" s="14"/>
    </row>
    <row r="9" spans="1:14" s="31" customFormat="1" ht="38.25" customHeight="1" x14ac:dyDescent="0.2">
      <c r="A9" s="15">
        <v>2</v>
      </c>
      <c r="B9" s="16" t="s">
        <v>54</v>
      </c>
      <c r="C9" s="18">
        <v>200000</v>
      </c>
      <c r="D9" s="16" t="s">
        <v>55</v>
      </c>
      <c r="E9" s="18">
        <v>200000</v>
      </c>
      <c r="F9" s="18">
        <v>200000</v>
      </c>
      <c r="G9" s="33" t="s">
        <v>52</v>
      </c>
      <c r="H9" s="23" t="s">
        <v>401</v>
      </c>
      <c r="I9" s="14"/>
      <c r="J9" s="14"/>
      <c r="K9" s="14"/>
      <c r="L9" s="14"/>
      <c r="M9" s="14"/>
    </row>
    <row r="10" spans="1:14" s="31" customFormat="1" ht="40.5" customHeight="1" x14ac:dyDescent="0.2">
      <c r="A10" s="15">
        <v>3</v>
      </c>
      <c r="B10" s="16" t="s">
        <v>54</v>
      </c>
      <c r="C10" s="18">
        <v>200000</v>
      </c>
      <c r="D10" s="16" t="s">
        <v>56</v>
      </c>
      <c r="E10" s="18">
        <v>200000</v>
      </c>
      <c r="F10" s="18">
        <v>200000</v>
      </c>
      <c r="G10" s="33" t="s">
        <v>52</v>
      </c>
      <c r="H10" s="23" t="s">
        <v>408</v>
      </c>
      <c r="I10" s="14"/>
      <c r="J10" s="14"/>
      <c r="K10" s="14"/>
      <c r="L10" s="14"/>
      <c r="M10" s="14"/>
    </row>
    <row r="11" spans="1:14" s="31" customFormat="1" ht="46.5" customHeight="1" x14ac:dyDescent="0.2">
      <c r="A11" s="20">
        <v>4</v>
      </c>
      <c r="B11" s="16" t="s">
        <v>54</v>
      </c>
      <c r="C11" s="18">
        <v>200000</v>
      </c>
      <c r="D11" s="21" t="s">
        <v>57</v>
      </c>
      <c r="E11" s="18">
        <v>200000</v>
      </c>
      <c r="F11" s="18">
        <v>200000</v>
      </c>
      <c r="G11" s="33" t="s">
        <v>52</v>
      </c>
      <c r="H11" s="23" t="s">
        <v>407</v>
      </c>
      <c r="I11" s="14"/>
      <c r="J11" s="14"/>
      <c r="K11" s="14"/>
      <c r="L11" s="14"/>
      <c r="M11" s="14"/>
    </row>
    <row r="12" spans="1:14" s="31" customFormat="1" ht="39" customHeight="1" x14ac:dyDescent="0.2">
      <c r="A12" s="20">
        <v>5</v>
      </c>
      <c r="B12" s="16" t="s">
        <v>54</v>
      </c>
      <c r="C12" s="18">
        <v>200000</v>
      </c>
      <c r="D12" s="21" t="s">
        <v>58</v>
      </c>
      <c r="E12" s="18">
        <v>200000</v>
      </c>
      <c r="F12" s="18">
        <v>200000</v>
      </c>
      <c r="G12" s="33" t="s">
        <v>52</v>
      </c>
      <c r="H12" s="23" t="s">
        <v>401</v>
      </c>
      <c r="I12" s="14"/>
      <c r="J12" s="14"/>
      <c r="K12" s="14"/>
      <c r="L12" s="14"/>
      <c r="M12" s="14"/>
    </row>
    <row r="13" spans="1:14" s="31" customFormat="1" ht="55.5" customHeight="1" x14ac:dyDescent="0.2">
      <c r="A13" s="20">
        <v>6</v>
      </c>
      <c r="B13" s="16" t="s">
        <v>59</v>
      </c>
      <c r="C13" s="22">
        <v>100000</v>
      </c>
      <c r="D13" s="21" t="s">
        <v>60</v>
      </c>
      <c r="E13" s="22">
        <v>100000</v>
      </c>
      <c r="F13" s="22">
        <v>100000</v>
      </c>
      <c r="G13" s="34" t="s">
        <v>421</v>
      </c>
      <c r="H13" s="23" t="s">
        <v>407</v>
      </c>
      <c r="I13" s="14"/>
      <c r="J13" s="14"/>
      <c r="K13" s="14"/>
      <c r="L13" s="14"/>
      <c r="M13" s="14"/>
    </row>
    <row r="14" spans="1:14" s="31" customFormat="1" ht="48.75" customHeight="1" x14ac:dyDescent="0.2">
      <c r="A14" s="20">
        <v>7</v>
      </c>
      <c r="B14" s="16" t="s">
        <v>59</v>
      </c>
      <c r="C14" s="22">
        <v>100000</v>
      </c>
      <c r="D14" s="21" t="s">
        <v>61</v>
      </c>
      <c r="E14" s="22">
        <v>100000</v>
      </c>
      <c r="F14" s="22">
        <v>100000</v>
      </c>
      <c r="G14" s="34" t="s">
        <v>421</v>
      </c>
      <c r="H14" s="23" t="s">
        <v>409</v>
      </c>
      <c r="I14" s="14"/>
      <c r="J14" s="14"/>
      <c r="K14" s="14"/>
      <c r="L14" s="14"/>
      <c r="M14" s="14"/>
    </row>
    <row r="15" spans="1:14" s="31" customFormat="1" ht="51" customHeight="1" x14ac:dyDescent="0.2">
      <c r="A15" s="20">
        <v>8</v>
      </c>
      <c r="B15" s="16" t="s">
        <v>59</v>
      </c>
      <c r="C15" s="22">
        <v>100000</v>
      </c>
      <c r="D15" s="21" t="s">
        <v>62</v>
      </c>
      <c r="E15" s="22">
        <v>100000</v>
      </c>
      <c r="F15" s="22">
        <v>100000</v>
      </c>
      <c r="G15" s="34" t="s">
        <v>421</v>
      </c>
      <c r="H15" s="23" t="s">
        <v>408</v>
      </c>
      <c r="I15" s="14"/>
      <c r="J15" s="14"/>
      <c r="K15" s="14"/>
      <c r="L15" s="14"/>
      <c r="M15" s="14"/>
    </row>
    <row r="16" spans="1:14" s="31" customFormat="1" ht="57" customHeight="1" x14ac:dyDescent="0.2">
      <c r="A16" s="20">
        <v>9</v>
      </c>
      <c r="B16" s="16" t="s">
        <v>59</v>
      </c>
      <c r="C16" s="22">
        <v>100000</v>
      </c>
      <c r="D16" s="21" t="s">
        <v>63</v>
      </c>
      <c r="E16" s="22">
        <v>100000</v>
      </c>
      <c r="F16" s="22">
        <v>100000</v>
      </c>
      <c r="G16" s="34" t="s">
        <v>421</v>
      </c>
      <c r="H16" s="23" t="s">
        <v>407</v>
      </c>
      <c r="I16" s="14"/>
      <c r="J16" s="14"/>
      <c r="K16" s="14"/>
      <c r="L16" s="14"/>
      <c r="M16" s="14"/>
    </row>
    <row r="17" spans="1:16" s="31" customFormat="1" ht="58.5" customHeight="1" x14ac:dyDescent="0.2">
      <c r="A17" s="20">
        <v>10</v>
      </c>
      <c r="B17" s="16" t="s">
        <v>59</v>
      </c>
      <c r="C17" s="22">
        <v>100000</v>
      </c>
      <c r="D17" s="21" t="s">
        <v>64</v>
      </c>
      <c r="E17" s="22">
        <v>100000</v>
      </c>
      <c r="F17" s="22">
        <v>100000</v>
      </c>
      <c r="G17" s="34" t="s">
        <v>421</v>
      </c>
      <c r="H17" s="23" t="s">
        <v>407</v>
      </c>
      <c r="I17" s="14"/>
      <c r="J17" s="14"/>
      <c r="K17" s="14"/>
      <c r="L17" s="14"/>
      <c r="M17" s="14"/>
    </row>
    <row r="18" spans="1:16" s="31" customFormat="1" ht="45.75" customHeight="1" thickBot="1" x14ac:dyDescent="0.25">
      <c r="A18" s="20">
        <v>11</v>
      </c>
      <c r="B18" s="48" t="s">
        <v>422</v>
      </c>
      <c r="C18" s="22">
        <v>30000</v>
      </c>
      <c r="D18" s="21" t="s">
        <v>120</v>
      </c>
      <c r="E18" s="22">
        <v>30000</v>
      </c>
      <c r="F18" s="22">
        <v>30000</v>
      </c>
      <c r="G18" s="48"/>
      <c r="H18" s="23" t="s">
        <v>408</v>
      </c>
      <c r="I18" s="14"/>
      <c r="J18" s="14"/>
      <c r="K18" s="14"/>
      <c r="L18" s="14"/>
      <c r="M18" s="14"/>
    </row>
    <row r="19" spans="1:16" s="36" customFormat="1" ht="16.5" customHeight="1" thickBot="1" x14ac:dyDescent="0.3">
      <c r="A19" s="130" t="s">
        <v>40</v>
      </c>
      <c r="B19" s="79"/>
      <c r="C19" s="24">
        <f>SUM(D10)</f>
        <v>0</v>
      </c>
      <c r="D19" s="25" t="s">
        <v>41</v>
      </c>
      <c r="E19" s="24">
        <f>SUM(E8:E18)</f>
        <v>1530000</v>
      </c>
      <c r="F19" s="24">
        <f>SUM(F8:F18)</f>
        <v>1530000</v>
      </c>
      <c r="G19" s="35" t="s">
        <v>41</v>
      </c>
      <c r="H19" s="26" t="s">
        <v>41</v>
      </c>
      <c r="I19" s="27"/>
      <c r="J19" s="27"/>
      <c r="K19" s="27"/>
      <c r="L19" s="27"/>
      <c r="M19" s="27"/>
    </row>
    <row r="20" spans="1:16" x14ac:dyDescent="0.2">
      <c r="A20" s="14"/>
      <c r="B20" s="14"/>
      <c r="C20" s="14"/>
      <c r="D20" s="14"/>
      <c r="E20" s="14"/>
      <c r="F20" s="14"/>
      <c r="G20" s="40"/>
      <c r="H20" s="14"/>
      <c r="I20" s="14"/>
      <c r="J20" s="14"/>
      <c r="K20" s="14"/>
      <c r="L20" s="14"/>
      <c r="M20" s="14"/>
    </row>
    <row r="21" spans="1:16" ht="51.75" customHeight="1" x14ac:dyDescent="0.2">
      <c r="A21" s="128" t="s">
        <v>51</v>
      </c>
      <c r="B21" s="129"/>
      <c r="C21" s="129"/>
      <c r="D21" s="129"/>
      <c r="E21" s="129"/>
      <c r="F21" s="129"/>
      <c r="G21" s="129"/>
      <c r="H21" s="129"/>
      <c r="I21" s="28"/>
      <c r="J21" s="28"/>
      <c r="K21" s="28"/>
      <c r="L21" s="28"/>
      <c r="M21" s="28"/>
      <c r="N21" s="37"/>
      <c r="O21" s="37"/>
      <c r="P21" s="37"/>
    </row>
    <row r="22" spans="1:16" x14ac:dyDescent="0.2">
      <c r="A22" s="14"/>
      <c r="B22" s="14"/>
      <c r="C22" s="14"/>
      <c r="D22" s="14"/>
      <c r="E22" s="14"/>
      <c r="F22" s="14"/>
      <c r="G22" s="40"/>
      <c r="H22" s="14"/>
      <c r="I22" s="14"/>
      <c r="J22" s="14"/>
      <c r="K22" s="14"/>
      <c r="L22" s="14"/>
      <c r="M22" s="14"/>
    </row>
    <row r="23" spans="1:16" x14ac:dyDescent="0.2">
      <c r="A23" s="14"/>
      <c r="B23" s="14"/>
      <c r="C23" s="14"/>
      <c r="D23" s="14"/>
      <c r="E23" s="14"/>
      <c r="F23" s="14"/>
      <c r="G23" s="40"/>
      <c r="H23" s="14"/>
      <c r="I23" s="14"/>
      <c r="J23" s="14"/>
      <c r="K23" s="14"/>
      <c r="L23" s="14"/>
      <c r="M23" s="14"/>
    </row>
    <row r="24" spans="1:16" x14ac:dyDescent="0.2">
      <c r="A24" s="14"/>
      <c r="B24" s="14"/>
      <c r="C24" s="14"/>
      <c r="D24" s="14"/>
      <c r="E24" s="14"/>
      <c r="F24" s="14"/>
      <c r="G24" s="40"/>
      <c r="H24" s="14"/>
      <c r="I24" s="14"/>
      <c r="J24" s="14"/>
      <c r="K24" s="14"/>
      <c r="L24" s="14"/>
      <c r="M24" s="14"/>
    </row>
    <row r="25" spans="1:16" x14ac:dyDescent="0.2">
      <c r="A25" s="14"/>
      <c r="B25" s="14"/>
      <c r="C25" s="14"/>
      <c r="D25" s="14"/>
      <c r="E25" s="14"/>
      <c r="F25" s="14"/>
      <c r="G25" s="40"/>
      <c r="H25" s="14"/>
      <c r="I25" s="14"/>
      <c r="J25" s="14"/>
      <c r="K25" s="14"/>
      <c r="L25" s="14"/>
      <c r="M25" s="14"/>
    </row>
    <row r="26" spans="1:16" x14ac:dyDescent="0.2">
      <c r="A26" s="14"/>
      <c r="B26" s="14"/>
      <c r="C26" s="14"/>
      <c r="D26" s="14"/>
      <c r="E26" s="14"/>
      <c r="F26" s="14"/>
      <c r="G26" s="40"/>
      <c r="H26" s="14"/>
      <c r="I26" s="14"/>
      <c r="J26" s="14"/>
      <c r="K26" s="14"/>
      <c r="L26" s="14"/>
      <c r="M26" s="14"/>
    </row>
    <row r="27" spans="1:16" x14ac:dyDescent="0.2">
      <c r="A27" s="14"/>
      <c r="B27" s="14"/>
      <c r="C27" s="14"/>
      <c r="D27" s="14"/>
      <c r="E27" s="14"/>
      <c r="F27" s="14"/>
      <c r="G27" s="40"/>
      <c r="H27" s="14"/>
      <c r="I27" s="14"/>
      <c r="J27" s="14"/>
      <c r="K27" s="14"/>
      <c r="L27" s="14"/>
      <c r="M27" s="14"/>
    </row>
    <row r="28" spans="1:16" x14ac:dyDescent="0.2">
      <c r="A28" s="14"/>
      <c r="B28" s="14"/>
      <c r="C28" s="14"/>
      <c r="D28" s="14"/>
      <c r="E28" s="14"/>
      <c r="F28" s="14"/>
      <c r="G28" s="40"/>
      <c r="H28" s="14"/>
      <c r="I28" s="14"/>
      <c r="J28" s="14"/>
      <c r="K28" s="14"/>
      <c r="L28" s="14"/>
      <c r="M28" s="14"/>
    </row>
    <row r="29" spans="1:16" x14ac:dyDescent="0.2">
      <c r="A29" s="14"/>
      <c r="B29" s="14"/>
      <c r="C29" s="14"/>
      <c r="D29" s="14"/>
      <c r="E29" s="14"/>
      <c r="F29" s="14"/>
      <c r="G29" s="40"/>
      <c r="H29" s="14"/>
      <c r="I29" s="14"/>
      <c r="J29" s="14"/>
      <c r="K29" s="14"/>
      <c r="L29" s="14"/>
      <c r="M29" s="14"/>
    </row>
  </sheetData>
  <mergeCells count="12">
    <mergeCell ref="E4:F5"/>
    <mergeCell ref="G4:G6"/>
    <mergeCell ref="A21:H21"/>
    <mergeCell ref="A19:B19"/>
    <mergeCell ref="A1:H1"/>
    <mergeCell ref="A3:A6"/>
    <mergeCell ref="B3:C3"/>
    <mergeCell ref="D3:G3"/>
    <mergeCell ref="H3:H6"/>
    <mergeCell ref="B4:B6"/>
    <mergeCell ref="C4:C6"/>
    <mergeCell ref="D4:D6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Титул</vt:lpstr>
      <vt:lpstr>Привлечённый внебюджет</vt:lpstr>
      <vt:lpstr>Собственный внебюджет</vt:lpstr>
      <vt:lpstr>'Привлечённый внебюджет'!Excel_BuiltIn_Print_Titles</vt:lpstr>
      <vt:lpstr>'Собственный внебюджет'!Excel_BuiltIn_Print_Titles</vt:lpstr>
      <vt:lpstr>'Привлечённый внебюджет'!Заголовки_для_печати</vt:lpstr>
      <vt:lpstr>'Собственный внебюджет'!Заголовки_для_печати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Anzev</cp:lastModifiedBy>
  <cp:revision>1</cp:revision>
  <cp:lastPrinted>2020-08-13T13:57:01Z</cp:lastPrinted>
  <dcterms:created xsi:type="dcterms:W3CDTF">2004-08-30T10:19:53Z</dcterms:created>
  <dcterms:modified xsi:type="dcterms:W3CDTF">2022-02-19T10:21:59Z</dcterms:modified>
  <dc:language>en-US</dc:language>
</cp:coreProperties>
</file>